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1"/>
  </bookViews>
  <sheets>
    <sheet name="別紙" sheetId="1" r:id="rId1"/>
    <sheet name="令和２年５月　１割" sheetId="2" r:id="rId2"/>
    <sheet name="令和2年5月 　２割 " sheetId="3" r:id="rId3"/>
    <sheet name="令和２年５月　3割 " sheetId="4" r:id="rId4"/>
  </sheets>
  <definedNames/>
  <calcPr fullCalcOnLoad="1"/>
</workbook>
</file>

<file path=xl/sharedStrings.xml><?xml version="1.0" encoding="utf-8"?>
<sst xmlns="http://schemas.openxmlformats.org/spreadsheetml/2006/main" count="862" uniqueCount="79">
  <si>
    <t>居住費</t>
  </si>
  <si>
    <t>食　費</t>
  </si>
  <si>
    <t>　１日あたり</t>
  </si>
  <si>
    <t>３０日あたり</t>
  </si>
  <si>
    <t>介護保険から給付される金額</t>
  </si>
  <si>
    <t>サービス利用に係る自己負担額</t>
  </si>
  <si>
    <t>若年性認知症入所者受入加算</t>
  </si>
  <si>
    <t>自己負担額の小計</t>
  </si>
  <si>
    <t>１，２００円</t>
  </si>
  <si>
    <t>１，０８０円</t>
  </si>
  <si>
    <t>１２０円</t>
  </si>
  <si>
    <t>３，６００円</t>
  </si>
  <si>
    <t>療養食加算</t>
  </si>
  <si>
    <t>２３０円</t>
  </si>
  <si>
    <t>介護保険から給付される金額</t>
  </si>
  <si>
    <t>サービス利用に係る自己負担額</t>
  </si>
  <si>
    <t>自己負担額の小計</t>
  </si>
  <si>
    <t>２０７円</t>
  </si>
  <si>
    <t>２３円</t>
  </si>
  <si>
    <t>６９０円</t>
  </si>
  <si>
    <t>第１段階　・　第２段階　・・・　１５，０００円</t>
  </si>
  <si>
    <t>８０万円以下の方</t>
  </si>
  <si>
    <t>利用者負担</t>
  </si>
  <si>
    <t>２６６万円未満の方）</t>
  </si>
  <si>
    <t>第　１　段　階</t>
  </si>
  <si>
    <t>第　２　段　階</t>
  </si>
  <si>
    <t>第　３　段　階</t>
  </si>
  <si>
    <t>第　４　段　階</t>
  </si>
  <si>
    <t>基　　　　　　　　本　　　　　　　　利　　　　　　　　用　　　　　　　　料</t>
  </si>
  <si>
    <t>要介護１</t>
  </si>
  <si>
    <t>従来型個室</t>
  </si>
  <si>
    <t>多床室</t>
  </si>
  <si>
    <t>３０日の合計金額</t>
  </si>
  <si>
    <t>居住費</t>
  </si>
  <si>
    <t>３０日の合計金額</t>
  </si>
  <si>
    <t>老齢福祉年金受給者</t>
  </si>
  <si>
    <t>合計所得金額が</t>
  </si>
  <si>
    <t>利用者負担第２段階以外</t>
  </si>
  <si>
    <t>利用者負担</t>
  </si>
  <si>
    <t>要介護２</t>
  </si>
  <si>
    <t>要介護３</t>
  </si>
  <si>
    <t>従来型個室</t>
  </si>
  <si>
    <t>要介護４</t>
  </si>
  <si>
    <t>多床室</t>
  </si>
  <si>
    <t>要介護５</t>
  </si>
  <si>
    <t>多床室</t>
  </si>
  <si>
    <t>特別養護老人ホーム　ひだまりの家　やまと　利用料金表　（従来型）</t>
  </si>
  <si>
    <t>施　設　　サービス費</t>
  </si>
  <si>
    <t>居　　住　　費　　・　　食　　費　　負　　担　　額</t>
  </si>
  <si>
    <t>世　帯　全　員　が　市　町　村　民　税　非　課　税</t>
  </si>
  <si>
    <t>※高額介護費対象額</t>
  </si>
  <si>
    <t>　　　第３段階　・・・　２４，６００円</t>
  </si>
  <si>
    <t>生　活　保　護　者</t>
  </si>
  <si>
    <t>上　記　以　外　の　方</t>
  </si>
  <si>
    <t>特別養護老人ホーム　ひだまりの家　やまと　　利用料金表　（別紙）　　</t>
  </si>
  <si>
    <t>※　上記の加算については、該当者の方が加算されます。</t>
  </si>
  <si>
    <t>　・若年性認知症入所者受入加算</t>
  </si>
  <si>
    <t>　・療養食加算</t>
  </si>
  <si>
    <t>４０才～６５才の方で、主治医により認知症症状の日常生活自立度がⅢ以上と診断された方が</t>
  </si>
  <si>
    <t>対象となります。</t>
  </si>
  <si>
    <t>医師の食事箋が発行されている方が対象となります。</t>
  </si>
  <si>
    <t>１．入所者の要介護度と居室別の利用料金（３０日あたり）</t>
  </si>
  <si>
    <t>３．夜勤職員配置加算に係る自己負担額（３０日あたり）</t>
  </si>
  <si>
    <t>２．サービス提供体制加算に係る自己負担額（３０日あたり）</t>
  </si>
  <si>
    <t>円</t>
  </si>
  <si>
    <t>※年金収入　・・・　遺族（基礎・厚生）、障害（基礎・厚生）年金を含む</t>
  </si>
  <si>
    <t>年金収入額と</t>
  </si>
  <si>
    <t>（年金収入が８０万円超</t>
  </si>
  <si>
    <t>（別表　1）</t>
  </si>
  <si>
    <t>第４段階・・・44，400円</t>
  </si>
  <si>
    <t>４.　栄養ケアマネジメント加算に係る自己負担額（30日あたり）</t>
  </si>
  <si>
    <t>５．介護職員処遇改善加算に係る自己負担額（３０日あたり）</t>
  </si>
  <si>
    <t>特別養護老人ホーム　ひだまりの家　やまと　利用料金表　（従来型）　2割</t>
  </si>
  <si>
    <t>特別養護老人ホーム　ひだまりの家　やまと　利用料金表　（従来型）　３割</t>
  </si>
  <si>
    <t>７．自己負担額の小計（１＋２＋３＋４＋５＋６）</t>
  </si>
  <si>
    <t>　6.介護職員特定処遇改善加算に係る自己負担額（３０日あたり）</t>
  </si>
  <si>
    <t>7．自己負担額の小計（１＋２＋３＋４＋５＋６）</t>
  </si>
  <si>
    <t>6.介護職員特定処遇改善加算に係る自己負担額（３０日あたり）</t>
  </si>
  <si>
    <t>令和　２年 ５月　1日現在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</si>
</sst>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&lt;=999]000;[&lt;=9999]000\-00;000\-0000"/>
    <numFmt numFmtId="178" formatCode="&quot;¥&quot;#,##0_);[Red]\(&quot;¥&quot;#,##0\)"/>
    <numFmt numFmtId="179" formatCode="#,##0_);[Red]\(#,##0\)"/>
    <numFmt numFmtId="180" formatCode="#,##0_ ;[Red]\-#,##0\ "/>
    <numFmt numFmtId="181" formatCode="0.0"/>
    <numFmt numFmtId="182" formatCode="&quot;¥&quot;#,##0.0_);[Red]\(&quot;¥&quot;#,##0.0\)"/>
    <numFmt numFmtId="183" formatCode="0_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sz val="10"/>
      <name val="ＭＳ Ｐ明朝"/>
      <family val="1"/>
    </font>
    <font>
      <b/>
      <sz val="16"/>
      <name val="ＭＳ Ｐ明朝"/>
      <family val="1"/>
    </font>
    <font>
      <b/>
      <sz val="16"/>
      <name val="ＭＳ Ｐゴシック"/>
      <family val="3"/>
    </font>
    <font>
      <b/>
      <sz val="14"/>
      <name val="ＭＳ Ｐ明朝"/>
      <family val="1"/>
    </font>
    <font>
      <sz val="14"/>
      <name val="ＭＳ Ｐ明朝"/>
      <family val="1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00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gray0625"/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77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0" borderId="19" xfId="0" applyFont="1" applyBorder="1" applyAlignment="1">
      <alignment horizontal="left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indent="3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34" borderId="24" xfId="0" applyFont="1" applyFill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3" fontId="5" fillId="0" borderId="25" xfId="0" applyNumberFormat="1" applyFont="1" applyBorder="1" applyAlignment="1">
      <alignment horizontal="left" vertical="center"/>
    </xf>
    <xf numFmtId="0" fontId="2" fillId="0" borderId="2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46" fillId="0" borderId="25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3" fontId="6" fillId="34" borderId="25" xfId="0" applyNumberFormat="1" applyFont="1" applyFill="1" applyBorder="1" applyAlignment="1">
      <alignment horizontal="center" vertical="center"/>
    </xf>
    <xf numFmtId="3" fontId="6" fillId="34" borderId="20" xfId="0" applyNumberFormat="1" applyFont="1" applyFill="1" applyBorder="1" applyAlignment="1">
      <alignment horizontal="right" vertical="center"/>
    </xf>
    <xf numFmtId="3" fontId="6" fillId="34" borderId="22" xfId="0" applyNumberFormat="1" applyFont="1" applyFill="1" applyBorder="1" applyAlignment="1">
      <alignment horizontal="right" vertical="center"/>
    </xf>
    <xf numFmtId="3" fontId="9" fillId="0" borderId="20" xfId="0" applyNumberFormat="1" applyFont="1" applyBorder="1" applyAlignment="1">
      <alignment horizontal="right" vertical="center"/>
    </xf>
    <xf numFmtId="3" fontId="9" fillId="0" borderId="19" xfId="0" applyNumberFormat="1" applyFont="1" applyBorder="1" applyAlignment="1">
      <alignment horizontal="right" vertical="center"/>
    </xf>
    <xf numFmtId="0" fontId="9" fillId="0" borderId="19" xfId="0" applyFont="1" applyBorder="1" applyAlignment="1">
      <alignment horizontal="right" vertical="center"/>
    </xf>
    <xf numFmtId="3" fontId="9" fillId="0" borderId="17" xfId="0" applyNumberFormat="1" applyFont="1" applyBorder="1" applyAlignment="1">
      <alignment horizontal="right" vertical="center"/>
    </xf>
    <xf numFmtId="3" fontId="9" fillId="0" borderId="22" xfId="0" applyNumberFormat="1" applyFont="1" applyBorder="1" applyAlignment="1">
      <alignment horizontal="right" vertical="center"/>
    </xf>
    <xf numFmtId="0" fontId="9" fillId="0" borderId="22" xfId="0" applyFont="1" applyBorder="1" applyAlignment="1">
      <alignment horizontal="right" vertical="center"/>
    </xf>
    <xf numFmtId="0" fontId="9" fillId="0" borderId="23" xfId="0" applyFont="1" applyBorder="1" applyAlignment="1">
      <alignment horizontal="right" vertical="center"/>
    </xf>
    <xf numFmtId="3" fontId="9" fillId="0" borderId="23" xfId="0" applyNumberFormat="1" applyFont="1" applyBorder="1" applyAlignment="1">
      <alignment horizontal="right" vertical="center"/>
    </xf>
    <xf numFmtId="0" fontId="9" fillId="0" borderId="17" xfId="0" applyFont="1" applyBorder="1" applyAlignment="1">
      <alignment horizontal="right" vertical="center"/>
    </xf>
    <xf numFmtId="0" fontId="9" fillId="0" borderId="21" xfId="0" applyFont="1" applyBorder="1" applyAlignment="1">
      <alignment horizontal="right" vertical="center"/>
    </xf>
    <xf numFmtId="0" fontId="9" fillId="0" borderId="29" xfId="0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38" fontId="9" fillId="0" borderId="22" xfId="0" applyNumberFormat="1" applyFont="1" applyBorder="1" applyAlignment="1">
      <alignment horizontal="right" vertical="center"/>
    </xf>
    <xf numFmtId="0" fontId="9" fillId="0" borderId="20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4" fillId="1" borderId="0" xfId="0" applyFont="1" applyFill="1" applyBorder="1" applyAlignment="1">
      <alignment horizontal="center" vertical="center"/>
    </xf>
    <xf numFmtId="0" fontId="4" fillId="1" borderId="15" xfId="0" applyFont="1" applyFill="1" applyBorder="1" applyAlignment="1">
      <alignment horizontal="center" vertical="center"/>
    </xf>
    <xf numFmtId="0" fontId="4" fillId="1" borderId="12" xfId="0" applyFont="1" applyFill="1" applyBorder="1" applyAlignment="1">
      <alignment horizontal="center" vertical="center"/>
    </xf>
    <xf numFmtId="0" fontId="4" fillId="1" borderId="13" xfId="0" applyFont="1" applyFill="1" applyBorder="1" applyAlignment="1">
      <alignment horizontal="center" vertical="center"/>
    </xf>
    <xf numFmtId="0" fontId="4" fillId="1" borderId="17" xfId="0" applyFont="1" applyFill="1" applyBorder="1" applyAlignment="1">
      <alignment horizontal="center" vertical="center"/>
    </xf>
    <xf numFmtId="0" fontId="4" fillId="1" borderId="20" xfId="0" applyFont="1" applyFill="1" applyBorder="1" applyAlignment="1">
      <alignment horizontal="center" vertical="center"/>
    </xf>
    <xf numFmtId="0" fontId="8" fillId="0" borderId="21" xfId="0" applyFont="1" applyBorder="1" applyAlignment="1">
      <alignment horizontal="left" vertical="center" indent="2"/>
    </xf>
    <xf numFmtId="0" fontId="8" fillId="0" borderId="24" xfId="0" applyFont="1" applyBorder="1" applyAlignment="1">
      <alignment horizontal="left" vertical="center" indent="2"/>
    </xf>
    <xf numFmtId="0" fontId="8" fillId="0" borderId="17" xfId="0" applyFont="1" applyBorder="1" applyAlignment="1">
      <alignment horizontal="left" vertical="center" indent="2"/>
    </xf>
    <xf numFmtId="0" fontId="8" fillId="0" borderId="0" xfId="0" applyFont="1" applyBorder="1" applyAlignment="1">
      <alignment horizontal="left" vertical="center" indent="2"/>
    </xf>
    <xf numFmtId="0" fontId="8" fillId="0" borderId="20" xfId="0" applyFont="1" applyBorder="1" applyAlignment="1">
      <alignment horizontal="left" vertical="center" indent="2"/>
    </xf>
    <xf numFmtId="0" fontId="8" fillId="0" borderId="12" xfId="0" applyFont="1" applyBorder="1" applyAlignment="1">
      <alignment horizontal="left" vertical="center" indent="2"/>
    </xf>
    <xf numFmtId="0" fontId="2" fillId="0" borderId="2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 indent="3"/>
    </xf>
    <xf numFmtId="0" fontId="2" fillId="0" borderId="24" xfId="0" applyFont="1" applyBorder="1" applyAlignment="1">
      <alignment horizontal="left" vertical="center" indent="3"/>
    </xf>
    <xf numFmtId="0" fontId="2" fillId="0" borderId="26" xfId="0" applyFont="1" applyBorder="1" applyAlignment="1">
      <alignment horizontal="left" vertical="center" indent="3"/>
    </xf>
    <xf numFmtId="0" fontId="2" fillId="0" borderId="17" xfId="0" applyFont="1" applyBorder="1" applyAlignment="1">
      <alignment horizontal="left" vertical="center" indent="3"/>
    </xf>
    <xf numFmtId="0" fontId="2" fillId="0" borderId="0" xfId="0" applyFont="1" applyBorder="1" applyAlignment="1">
      <alignment horizontal="left" vertical="center" indent="3"/>
    </xf>
    <xf numFmtId="0" fontId="2" fillId="0" borderId="15" xfId="0" applyFont="1" applyBorder="1" applyAlignment="1">
      <alignment horizontal="left" vertical="center" indent="3"/>
    </xf>
    <xf numFmtId="0" fontId="2" fillId="0" borderId="20" xfId="0" applyFont="1" applyBorder="1" applyAlignment="1">
      <alignment horizontal="left" vertical="center" indent="3"/>
    </xf>
    <xf numFmtId="0" fontId="2" fillId="0" borderId="12" xfId="0" applyFont="1" applyBorder="1" applyAlignment="1">
      <alignment horizontal="left" vertical="center" indent="3"/>
    </xf>
    <xf numFmtId="0" fontId="2" fillId="0" borderId="13" xfId="0" applyFont="1" applyBorder="1" applyAlignment="1">
      <alignment horizontal="left" vertical="center" indent="3"/>
    </xf>
    <xf numFmtId="0" fontId="2" fillId="0" borderId="21" xfId="0" applyFont="1" applyBorder="1" applyAlignment="1">
      <alignment horizontal="left" vertical="center" indent="1"/>
    </xf>
    <xf numFmtId="0" fontId="2" fillId="0" borderId="26" xfId="0" applyFont="1" applyBorder="1" applyAlignment="1">
      <alignment horizontal="left" vertical="center" indent="1"/>
    </xf>
    <xf numFmtId="0" fontId="2" fillId="0" borderId="32" xfId="0" applyFont="1" applyBorder="1" applyAlignment="1">
      <alignment horizontal="left" vertical="center" indent="1"/>
    </xf>
    <xf numFmtId="0" fontId="2" fillId="0" borderId="31" xfId="0" applyFont="1" applyBorder="1" applyAlignment="1">
      <alignment horizontal="left" vertical="center" indent="1"/>
    </xf>
    <xf numFmtId="0" fontId="4" fillId="1" borderId="0" xfId="0" applyFont="1" applyFill="1" applyBorder="1" applyAlignment="1">
      <alignment horizontal="left" vertical="center" indent="1"/>
    </xf>
    <xf numFmtId="0" fontId="4" fillId="1" borderId="15" xfId="0" applyFont="1" applyFill="1" applyBorder="1" applyAlignment="1">
      <alignment horizontal="left" vertical="center" indent="1"/>
    </xf>
    <xf numFmtId="0" fontId="4" fillId="1" borderId="12" xfId="0" applyFont="1" applyFill="1" applyBorder="1" applyAlignment="1">
      <alignment horizontal="left" vertical="center" indent="1"/>
    </xf>
    <xf numFmtId="0" fontId="4" fillId="1" borderId="13" xfId="0" applyFont="1" applyFill="1" applyBorder="1" applyAlignment="1">
      <alignment horizontal="left" vertical="center" indent="1"/>
    </xf>
    <xf numFmtId="0" fontId="4" fillId="1" borderId="29" xfId="0" applyFont="1" applyFill="1" applyBorder="1" applyAlignment="1">
      <alignment horizontal="left" vertical="center" indent="1"/>
    </xf>
    <xf numFmtId="0" fontId="4" fillId="1" borderId="33" xfId="0" applyFont="1" applyFill="1" applyBorder="1" applyAlignment="1">
      <alignment horizontal="left" vertical="center" indent="1"/>
    </xf>
    <xf numFmtId="0" fontId="4" fillId="1" borderId="20" xfId="0" applyFont="1" applyFill="1" applyBorder="1" applyAlignment="1">
      <alignment horizontal="left" vertical="center" indent="1"/>
    </xf>
    <xf numFmtId="0" fontId="2" fillId="0" borderId="32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3" fontId="6" fillId="1" borderId="21" xfId="0" applyNumberFormat="1" applyFont="1" applyFill="1" applyBorder="1" applyAlignment="1">
      <alignment horizontal="right" vertical="center"/>
    </xf>
    <xf numFmtId="0" fontId="6" fillId="1" borderId="20" xfId="0" applyFont="1" applyFill="1" applyBorder="1" applyAlignment="1">
      <alignment horizontal="right" vertical="center"/>
    </xf>
    <xf numFmtId="0" fontId="6" fillId="1" borderId="26" xfId="0" applyFont="1" applyFill="1" applyBorder="1" applyAlignment="1">
      <alignment horizontal="center" vertical="center"/>
    </xf>
    <xf numFmtId="0" fontId="6" fillId="1" borderId="13" xfId="0" applyFont="1" applyFill="1" applyBorder="1" applyAlignment="1">
      <alignment horizontal="center" vertical="center"/>
    </xf>
    <xf numFmtId="0" fontId="8" fillId="34" borderId="24" xfId="0" applyFont="1" applyFill="1" applyBorder="1" applyAlignment="1">
      <alignment vertical="center"/>
    </xf>
    <xf numFmtId="0" fontId="8" fillId="34" borderId="24" xfId="0" applyFont="1" applyFill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3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3" fontId="9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3" fontId="9" fillId="0" borderId="12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3" fillId="1" borderId="21" xfId="0" applyFont="1" applyFill="1" applyBorder="1" applyAlignment="1">
      <alignment horizontal="center" vertical="center"/>
    </xf>
    <xf numFmtId="0" fontId="3" fillId="1" borderId="26" xfId="0" applyFont="1" applyFill="1" applyBorder="1" applyAlignment="1">
      <alignment horizontal="center" vertical="center"/>
    </xf>
    <xf numFmtId="0" fontId="3" fillId="1" borderId="20" xfId="0" applyFont="1" applyFill="1" applyBorder="1" applyAlignment="1">
      <alignment horizontal="center" vertical="center"/>
    </xf>
    <xf numFmtId="0" fontId="3" fillId="1" borderId="13" xfId="0" applyFont="1" applyFill="1" applyBorder="1" applyAlignment="1">
      <alignment horizontal="center" vertical="center"/>
    </xf>
    <xf numFmtId="0" fontId="6" fillId="1" borderId="26" xfId="0" applyFont="1" applyFill="1" applyBorder="1" applyAlignment="1">
      <alignment horizontal="left" vertical="center"/>
    </xf>
    <xf numFmtId="0" fontId="6" fillId="1" borderId="13" xfId="0" applyFont="1" applyFill="1" applyBorder="1" applyAlignment="1">
      <alignment horizontal="left" vertical="center"/>
    </xf>
    <xf numFmtId="0" fontId="2" fillId="0" borderId="15" xfId="0" applyFont="1" applyBorder="1" applyAlignment="1">
      <alignment vertical="center" textRotation="255"/>
    </xf>
    <xf numFmtId="0" fontId="2" fillId="0" borderId="13" xfId="0" applyFont="1" applyBorder="1" applyAlignment="1">
      <alignment vertical="center" textRotation="255"/>
    </xf>
    <xf numFmtId="0" fontId="2" fillId="0" borderId="34" xfId="0" applyFont="1" applyBorder="1" applyAlignment="1">
      <alignment vertical="center" textRotation="255"/>
    </xf>
    <xf numFmtId="0" fontId="2" fillId="0" borderId="14" xfId="0" applyFont="1" applyBorder="1" applyAlignment="1">
      <alignment vertical="center" textRotation="255"/>
    </xf>
    <xf numFmtId="0" fontId="2" fillId="0" borderId="16" xfId="0" applyFont="1" applyBorder="1" applyAlignment="1">
      <alignment vertical="center" textRotation="255"/>
    </xf>
    <xf numFmtId="0" fontId="2" fillId="0" borderId="24" xfId="0" applyFont="1" applyBorder="1" applyAlignment="1">
      <alignment horizontal="left" vertical="center" indent="1"/>
    </xf>
    <xf numFmtId="0" fontId="2" fillId="0" borderId="17" xfId="0" applyFont="1" applyBorder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0" fontId="2" fillId="0" borderId="15" xfId="0" applyFont="1" applyBorder="1" applyAlignment="1">
      <alignment horizontal="left" vertical="center" indent="1"/>
    </xf>
    <xf numFmtId="0" fontId="2" fillId="0" borderId="20" xfId="0" applyFont="1" applyBorder="1" applyAlignment="1">
      <alignment horizontal="left" vertical="center" indent="1"/>
    </xf>
    <xf numFmtId="0" fontId="2" fillId="0" borderId="12" xfId="0" applyFont="1" applyBorder="1" applyAlignment="1">
      <alignment horizontal="left" vertical="center" indent="1"/>
    </xf>
    <xf numFmtId="0" fontId="2" fillId="0" borderId="13" xfId="0" applyFont="1" applyBorder="1" applyAlignment="1">
      <alignment horizontal="left" vertical="center" indent="1"/>
    </xf>
    <xf numFmtId="0" fontId="2" fillId="0" borderId="34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22" xfId="0" applyFont="1" applyBorder="1" applyAlignment="1">
      <alignment horizontal="left" vertical="center" indent="2"/>
    </xf>
    <xf numFmtId="0" fontId="2" fillId="0" borderId="23" xfId="0" applyFont="1" applyBorder="1" applyAlignment="1">
      <alignment horizontal="left" vertical="center" indent="2"/>
    </xf>
    <xf numFmtId="0" fontId="2" fillId="0" borderId="25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left" vertical="center" indent="2"/>
    </xf>
    <xf numFmtId="0" fontId="2" fillId="0" borderId="20" xfId="0" applyFont="1" applyBorder="1" applyAlignment="1">
      <alignment horizontal="left" vertical="center" indent="2"/>
    </xf>
    <xf numFmtId="0" fontId="2" fillId="0" borderId="12" xfId="0" applyFont="1" applyBorder="1" applyAlignment="1">
      <alignment horizontal="left" vertical="center" indent="2"/>
    </xf>
    <xf numFmtId="0" fontId="2" fillId="0" borderId="13" xfId="0" applyFont="1" applyBorder="1" applyAlignment="1">
      <alignment horizontal="left" vertical="center" indent="2"/>
    </xf>
    <xf numFmtId="0" fontId="4" fillId="34" borderId="20" xfId="0" applyFont="1" applyFill="1" applyBorder="1" applyAlignment="1">
      <alignment horizontal="left" vertical="center" indent="2"/>
    </xf>
    <xf numFmtId="0" fontId="4" fillId="34" borderId="13" xfId="0" applyFont="1" applyFill="1" applyBorder="1" applyAlignment="1">
      <alignment horizontal="left" vertical="center" indent="2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4" xfId="0" applyFont="1" applyBorder="1" applyAlignment="1">
      <alignment vertical="top" textRotation="255" indent="5"/>
    </xf>
    <xf numFmtId="0" fontId="2" fillId="0" borderId="14" xfId="0" applyFont="1" applyBorder="1" applyAlignment="1">
      <alignment vertical="top" textRotation="255" indent="5"/>
    </xf>
    <xf numFmtId="0" fontId="2" fillId="0" borderId="34" xfId="0" applyFont="1" applyBorder="1" applyAlignment="1">
      <alignment vertical="top" textRotation="255" indent="4"/>
    </xf>
    <xf numFmtId="0" fontId="2" fillId="0" borderId="14" xfId="0" applyFont="1" applyBorder="1" applyAlignment="1">
      <alignment vertical="top" textRotation="255" indent="4"/>
    </xf>
    <xf numFmtId="0" fontId="2" fillId="0" borderId="16" xfId="0" applyFont="1" applyBorder="1" applyAlignment="1">
      <alignment vertical="top" textRotation="255" indent="4"/>
    </xf>
    <xf numFmtId="0" fontId="2" fillId="0" borderId="21" xfId="0" applyFont="1" applyBorder="1" applyAlignment="1">
      <alignment horizontal="left" vertical="center" indent="2"/>
    </xf>
    <xf numFmtId="0" fontId="2" fillId="0" borderId="24" xfId="0" applyFont="1" applyBorder="1" applyAlignment="1">
      <alignment horizontal="left" vertical="center" indent="2"/>
    </xf>
    <xf numFmtId="0" fontId="2" fillId="0" borderId="26" xfId="0" applyFont="1" applyBorder="1" applyAlignment="1">
      <alignment horizontal="left" vertical="center" indent="2"/>
    </xf>
    <xf numFmtId="0" fontId="2" fillId="0" borderId="17" xfId="0" applyFont="1" applyBorder="1" applyAlignment="1">
      <alignment horizontal="left" vertical="center" indent="2"/>
    </xf>
    <xf numFmtId="0" fontId="2" fillId="0" borderId="15" xfId="0" applyFont="1" applyBorder="1" applyAlignment="1">
      <alignment horizontal="left" vertical="center" indent="2"/>
    </xf>
    <xf numFmtId="0" fontId="3" fillId="0" borderId="3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">
      <selection activeCell="G53" sqref="G53"/>
    </sheetView>
  </sheetViews>
  <sheetFormatPr defaultColWidth="9.00390625" defaultRowHeight="13.5"/>
  <sheetData>
    <row r="1" spans="1:10" ht="13.5">
      <c r="A1" s="64" t="s">
        <v>54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ht="13.5">
      <c r="A2" s="64"/>
      <c r="B2" s="64"/>
      <c r="C2" s="64"/>
      <c r="D2" s="64"/>
      <c r="E2" s="64"/>
      <c r="F2" s="64"/>
      <c r="G2" s="64"/>
      <c r="H2" s="64"/>
      <c r="I2" s="64"/>
      <c r="J2" s="64"/>
    </row>
    <row r="3" spans="1:10" ht="13.5">
      <c r="A3" s="64"/>
      <c r="B3" s="64"/>
      <c r="C3" s="64"/>
      <c r="D3" s="64"/>
      <c r="E3" s="64"/>
      <c r="F3" s="64"/>
      <c r="G3" s="64"/>
      <c r="H3" s="64"/>
      <c r="I3" s="64"/>
      <c r="J3" s="64"/>
    </row>
    <row r="6" spans="2:9" ht="13.5">
      <c r="B6" s="79" t="s">
        <v>6</v>
      </c>
      <c r="C6" s="80"/>
      <c r="D6" s="80"/>
      <c r="E6" s="80"/>
      <c r="F6" s="80"/>
      <c r="G6" s="80"/>
      <c r="H6" s="85" t="s">
        <v>8</v>
      </c>
      <c r="I6" s="68"/>
    </row>
    <row r="7" spans="2:9" ht="13.5">
      <c r="B7" s="81"/>
      <c r="C7" s="82"/>
      <c r="D7" s="82"/>
      <c r="E7" s="82"/>
      <c r="F7" s="82"/>
      <c r="G7" s="82"/>
      <c r="H7" s="86"/>
      <c r="I7" s="66"/>
    </row>
    <row r="8" spans="2:9" ht="13.5">
      <c r="B8" s="83"/>
      <c r="C8" s="84"/>
      <c r="D8" s="84"/>
      <c r="E8" s="84"/>
      <c r="F8" s="84"/>
      <c r="G8" s="84"/>
      <c r="H8" s="87"/>
      <c r="I8" s="70"/>
    </row>
    <row r="9" spans="2:9" ht="13.5">
      <c r="B9" s="25"/>
      <c r="C9" s="88" t="s">
        <v>4</v>
      </c>
      <c r="D9" s="89"/>
      <c r="E9" s="89"/>
      <c r="F9" s="89"/>
      <c r="G9" s="90"/>
      <c r="H9" s="85" t="s">
        <v>9</v>
      </c>
      <c r="I9" s="68"/>
    </row>
    <row r="10" spans="2:9" ht="13.5">
      <c r="B10" s="11"/>
      <c r="C10" s="94"/>
      <c r="D10" s="95"/>
      <c r="E10" s="95"/>
      <c r="F10" s="95"/>
      <c r="G10" s="96"/>
      <c r="H10" s="87"/>
      <c r="I10" s="70"/>
    </row>
    <row r="11" spans="2:9" ht="13.5">
      <c r="B11" s="7"/>
      <c r="C11" s="89" t="s">
        <v>5</v>
      </c>
      <c r="D11" s="89"/>
      <c r="E11" s="89"/>
      <c r="F11" s="89"/>
      <c r="G11" s="90"/>
      <c r="H11" s="85" t="s">
        <v>10</v>
      </c>
      <c r="I11" s="68"/>
    </row>
    <row r="12" spans="2:9" ht="13.5">
      <c r="B12" s="7"/>
      <c r="C12" s="95"/>
      <c r="D12" s="95"/>
      <c r="E12" s="95"/>
      <c r="F12" s="95"/>
      <c r="G12" s="96"/>
      <c r="H12" s="87"/>
      <c r="I12" s="70"/>
    </row>
    <row r="13" spans="2:9" ht="13.5">
      <c r="B13" s="7"/>
      <c r="C13" s="89" t="s">
        <v>7</v>
      </c>
      <c r="D13" s="89"/>
      <c r="E13" s="90"/>
      <c r="F13" s="97" t="s">
        <v>2</v>
      </c>
      <c r="G13" s="98"/>
      <c r="H13" s="85" t="s">
        <v>10</v>
      </c>
      <c r="I13" s="68"/>
    </row>
    <row r="14" spans="2:9" ht="13.5">
      <c r="B14" s="7"/>
      <c r="C14" s="92"/>
      <c r="D14" s="92"/>
      <c r="E14" s="93"/>
      <c r="F14" s="99"/>
      <c r="G14" s="100"/>
      <c r="H14" s="108"/>
      <c r="I14" s="72"/>
    </row>
    <row r="15" spans="2:9" ht="13.5">
      <c r="B15" s="7"/>
      <c r="C15" s="92"/>
      <c r="D15" s="92"/>
      <c r="E15" s="93"/>
      <c r="F15" s="105" t="s">
        <v>3</v>
      </c>
      <c r="G15" s="106"/>
      <c r="H15" s="77" t="s">
        <v>11</v>
      </c>
      <c r="I15" s="74"/>
    </row>
    <row r="16" spans="2:9" ht="13.5">
      <c r="B16" s="10"/>
      <c r="C16" s="95"/>
      <c r="D16" s="95"/>
      <c r="E16" s="96"/>
      <c r="F16" s="107"/>
      <c r="G16" s="104"/>
      <c r="H16" s="78"/>
      <c r="I16" s="76"/>
    </row>
    <row r="18" spans="2:9" ht="13.5">
      <c r="B18" s="79" t="s">
        <v>12</v>
      </c>
      <c r="C18" s="80"/>
      <c r="D18" s="80"/>
      <c r="E18" s="80"/>
      <c r="F18" s="80"/>
      <c r="G18" s="80"/>
      <c r="H18" s="85" t="s">
        <v>13</v>
      </c>
      <c r="I18" s="68"/>
    </row>
    <row r="19" spans="2:9" ht="13.5">
      <c r="B19" s="81"/>
      <c r="C19" s="82"/>
      <c r="D19" s="82"/>
      <c r="E19" s="82"/>
      <c r="F19" s="82"/>
      <c r="G19" s="82"/>
      <c r="H19" s="86"/>
      <c r="I19" s="66"/>
    </row>
    <row r="20" spans="2:9" ht="13.5">
      <c r="B20" s="83"/>
      <c r="C20" s="84"/>
      <c r="D20" s="84"/>
      <c r="E20" s="84"/>
      <c r="F20" s="84"/>
      <c r="G20" s="84"/>
      <c r="H20" s="87"/>
      <c r="I20" s="70"/>
    </row>
    <row r="21" spans="2:9" ht="13.5">
      <c r="B21" s="11"/>
      <c r="C21" s="88" t="s">
        <v>14</v>
      </c>
      <c r="D21" s="89"/>
      <c r="E21" s="89"/>
      <c r="F21" s="89"/>
      <c r="G21" s="90"/>
      <c r="H21" s="65" t="s">
        <v>17</v>
      </c>
      <c r="I21" s="66"/>
    </row>
    <row r="22" spans="2:9" ht="13.5">
      <c r="B22" s="11"/>
      <c r="C22" s="91"/>
      <c r="D22" s="92"/>
      <c r="E22" s="92"/>
      <c r="F22" s="92"/>
      <c r="G22" s="93"/>
      <c r="H22" s="65"/>
      <c r="I22" s="66"/>
    </row>
    <row r="23" spans="2:9" ht="13.5">
      <c r="B23" s="11"/>
      <c r="C23" s="88" t="s">
        <v>15</v>
      </c>
      <c r="D23" s="89"/>
      <c r="E23" s="89"/>
      <c r="F23" s="89"/>
      <c r="G23" s="90"/>
      <c r="H23" s="67" t="s">
        <v>18</v>
      </c>
      <c r="I23" s="68"/>
    </row>
    <row r="24" spans="2:9" ht="13.5">
      <c r="B24" s="11"/>
      <c r="C24" s="94"/>
      <c r="D24" s="95"/>
      <c r="E24" s="95"/>
      <c r="F24" s="95"/>
      <c r="G24" s="96"/>
      <c r="H24" s="69"/>
      <c r="I24" s="70"/>
    </row>
    <row r="25" spans="2:9" ht="13.5">
      <c r="B25" s="11"/>
      <c r="C25" s="88" t="s">
        <v>16</v>
      </c>
      <c r="D25" s="89"/>
      <c r="E25" s="90"/>
      <c r="F25" s="97" t="s">
        <v>2</v>
      </c>
      <c r="G25" s="98"/>
      <c r="H25" s="67" t="s">
        <v>18</v>
      </c>
      <c r="I25" s="68"/>
    </row>
    <row r="26" spans="2:9" ht="13.5">
      <c r="B26" s="11"/>
      <c r="C26" s="91"/>
      <c r="D26" s="92"/>
      <c r="E26" s="93"/>
      <c r="F26" s="99"/>
      <c r="G26" s="100"/>
      <c r="H26" s="71"/>
      <c r="I26" s="72"/>
    </row>
    <row r="27" spans="2:9" ht="13.5">
      <c r="B27" s="11"/>
      <c r="C27" s="91"/>
      <c r="D27" s="92"/>
      <c r="E27" s="93"/>
      <c r="F27" s="101" t="s">
        <v>3</v>
      </c>
      <c r="G27" s="102"/>
      <c r="H27" s="73" t="s">
        <v>19</v>
      </c>
      <c r="I27" s="74"/>
    </row>
    <row r="28" spans="2:9" ht="13.5">
      <c r="B28" s="17"/>
      <c r="C28" s="94"/>
      <c r="D28" s="95"/>
      <c r="E28" s="96"/>
      <c r="F28" s="103"/>
      <c r="G28" s="104"/>
      <c r="H28" s="75"/>
      <c r="I28" s="76"/>
    </row>
    <row r="30" spans="2:9" ht="13.5">
      <c r="B30" s="23"/>
      <c r="C30" s="23"/>
      <c r="D30" s="23"/>
      <c r="E30" s="23"/>
      <c r="F30" s="23"/>
      <c r="G30" s="23"/>
      <c r="H30" s="23"/>
      <c r="I30" s="23"/>
    </row>
    <row r="31" spans="2:9" ht="13.5">
      <c r="B31" s="62" t="s">
        <v>55</v>
      </c>
      <c r="C31" s="62"/>
      <c r="D31" s="62"/>
      <c r="E31" s="62"/>
      <c r="F31" s="62"/>
      <c r="G31" s="62"/>
      <c r="H31" s="62"/>
      <c r="I31" s="62"/>
    </row>
    <row r="32" spans="2:9" ht="13.5">
      <c r="B32" s="62"/>
      <c r="C32" s="62"/>
      <c r="D32" s="62"/>
      <c r="E32" s="62"/>
      <c r="F32" s="62"/>
      <c r="G32" s="62"/>
      <c r="H32" s="62"/>
      <c r="I32" s="62"/>
    </row>
    <row r="33" spans="2:9" ht="13.5">
      <c r="B33" s="8"/>
      <c r="C33" s="23"/>
      <c r="D33" s="23"/>
      <c r="E33" s="23"/>
      <c r="F33" s="23"/>
      <c r="G33" s="23"/>
      <c r="H33" s="23"/>
      <c r="I33" s="23"/>
    </row>
    <row r="34" spans="1:9" ht="13.5">
      <c r="A34" s="62" t="s">
        <v>56</v>
      </c>
      <c r="B34" s="62"/>
      <c r="C34" s="62"/>
      <c r="D34" s="62"/>
      <c r="E34" s="23"/>
      <c r="F34" s="23"/>
      <c r="G34" s="23"/>
      <c r="H34" s="23"/>
      <c r="I34" s="23"/>
    </row>
    <row r="35" spans="1:9" ht="13.5">
      <c r="A35" s="62"/>
      <c r="B35" s="62"/>
      <c r="C35" s="62"/>
      <c r="D35" s="62"/>
      <c r="E35" s="23"/>
      <c r="F35" s="23"/>
      <c r="G35" s="23"/>
      <c r="H35" s="23"/>
      <c r="I35" s="23"/>
    </row>
    <row r="36" spans="2:10" ht="13.5">
      <c r="B36" s="63" t="s">
        <v>58</v>
      </c>
      <c r="C36" s="63"/>
      <c r="D36" s="63"/>
      <c r="E36" s="63"/>
      <c r="F36" s="63"/>
      <c r="G36" s="63"/>
      <c r="H36" s="63"/>
      <c r="I36" s="63"/>
      <c r="J36" s="63"/>
    </row>
    <row r="37" spans="2:10" ht="13.5">
      <c r="B37" s="63"/>
      <c r="C37" s="63"/>
      <c r="D37" s="63"/>
      <c r="E37" s="63"/>
      <c r="F37" s="63"/>
      <c r="G37" s="63"/>
      <c r="H37" s="63"/>
      <c r="I37" s="63"/>
      <c r="J37" s="63"/>
    </row>
    <row r="38" spans="2:10" ht="13.5">
      <c r="B38" s="63" t="s">
        <v>59</v>
      </c>
      <c r="C38" s="63"/>
      <c r="D38" s="63"/>
      <c r="E38" s="63"/>
      <c r="F38" s="63"/>
      <c r="G38" s="63"/>
      <c r="H38" s="63"/>
      <c r="I38" s="63"/>
      <c r="J38" s="63"/>
    </row>
    <row r="39" spans="2:10" ht="13.5">
      <c r="B39" s="63"/>
      <c r="C39" s="63"/>
      <c r="D39" s="63"/>
      <c r="E39" s="63"/>
      <c r="F39" s="63"/>
      <c r="G39" s="63"/>
      <c r="H39" s="63"/>
      <c r="I39" s="63"/>
      <c r="J39" s="63"/>
    </row>
    <row r="40" spans="2:9" ht="13.5">
      <c r="B40" s="8"/>
      <c r="C40" s="23"/>
      <c r="D40" s="23"/>
      <c r="E40" s="23"/>
      <c r="F40" s="26"/>
      <c r="G40" s="26"/>
      <c r="H40" s="26"/>
      <c r="I40" s="26"/>
    </row>
    <row r="41" spans="1:9" ht="13.5">
      <c r="A41" s="62" t="s">
        <v>57</v>
      </c>
      <c r="B41" s="62"/>
      <c r="C41" s="62"/>
      <c r="D41" s="62"/>
      <c r="F41" s="1"/>
      <c r="G41" s="1"/>
      <c r="H41" s="1"/>
      <c r="I41" s="1"/>
    </row>
    <row r="42" spans="1:4" ht="13.5">
      <c r="A42" s="62"/>
      <c r="B42" s="62"/>
      <c r="C42" s="62"/>
      <c r="D42" s="62"/>
    </row>
    <row r="43" spans="2:10" ht="13.5">
      <c r="B43" s="63" t="s">
        <v>60</v>
      </c>
      <c r="C43" s="63"/>
      <c r="D43" s="63"/>
      <c r="E43" s="63"/>
      <c r="F43" s="63"/>
      <c r="G43" s="63"/>
      <c r="H43" s="63"/>
      <c r="I43" s="63"/>
      <c r="J43" s="63"/>
    </row>
    <row r="44" spans="2:10" ht="13.5">
      <c r="B44" s="63"/>
      <c r="C44" s="63"/>
      <c r="D44" s="63"/>
      <c r="E44" s="63"/>
      <c r="F44" s="63"/>
      <c r="G44" s="63"/>
      <c r="H44" s="63"/>
      <c r="I44" s="63"/>
      <c r="J44" s="63"/>
    </row>
  </sheetData>
  <sheetProtection/>
  <mergeCells count="29">
    <mergeCell ref="H6:I8"/>
    <mergeCell ref="C13:E16"/>
    <mergeCell ref="F13:G14"/>
    <mergeCell ref="F15:G16"/>
    <mergeCell ref="C9:G10"/>
    <mergeCell ref="C11:G12"/>
    <mergeCell ref="B6:G8"/>
    <mergeCell ref="H9:I10"/>
    <mergeCell ref="H11:I12"/>
    <mergeCell ref="H13:I14"/>
    <mergeCell ref="B31:I32"/>
    <mergeCell ref="H15:I16"/>
    <mergeCell ref="B18:G20"/>
    <mergeCell ref="H18:I20"/>
    <mergeCell ref="C21:G22"/>
    <mergeCell ref="C23:G24"/>
    <mergeCell ref="C25:E28"/>
    <mergeCell ref="F25:G26"/>
    <mergeCell ref="F27:G28"/>
    <mergeCell ref="A34:D35"/>
    <mergeCell ref="B36:J37"/>
    <mergeCell ref="B38:J39"/>
    <mergeCell ref="A41:D42"/>
    <mergeCell ref="B43:J44"/>
    <mergeCell ref="A1:J3"/>
    <mergeCell ref="H21:I22"/>
    <mergeCell ref="H23:I24"/>
    <mergeCell ref="H25:I26"/>
    <mergeCell ref="H27:I28"/>
  </mergeCells>
  <printOptions horizontalCentered="1"/>
  <pageMargins left="0.3937007874015748" right="0.3937007874015748" top="0.3937007874015748" bottom="0.5905511811023623" header="0.1968503937007874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8"/>
  <sheetViews>
    <sheetView tabSelected="1" zoomScale="70" zoomScaleNormal="70" zoomScalePageLayoutView="0" workbookViewId="0" topLeftCell="C1">
      <selection activeCell="X11" sqref="X11"/>
    </sheetView>
  </sheetViews>
  <sheetFormatPr defaultColWidth="9.00390625" defaultRowHeight="13.5"/>
  <cols>
    <col min="1" max="3" width="3.00390625" style="0" customWidth="1"/>
    <col min="6" max="6" width="7.00390625" style="0" customWidth="1"/>
    <col min="7" max="7" width="13.75390625" style="0" customWidth="1"/>
    <col min="8" max="8" width="6.875" style="0" customWidth="1"/>
    <col min="9" max="9" width="9.875" style="0" customWidth="1"/>
    <col min="10" max="10" width="13.50390625" style="0" customWidth="1"/>
    <col min="11" max="11" width="3.25390625" style="0" customWidth="1"/>
    <col min="12" max="12" width="12.875" style="0" customWidth="1"/>
    <col min="13" max="13" width="3.875" style="0" customWidth="1"/>
    <col min="14" max="14" width="13.25390625" style="0" customWidth="1"/>
    <col min="15" max="15" width="3.625" style="0" customWidth="1"/>
    <col min="16" max="16" width="11.875" style="0" customWidth="1"/>
    <col min="17" max="17" width="4.00390625" style="0" customWidth="1"/>
    <col min="18" max="18" width="13.50390625" style="0" customWidth="1"/>
    <col min="19" max="19" width="3.75390625" style="0" customWidth="1"/>
    <col min="20" max="20" width="14.75390625" style="0" customWidth="1"/>
    <col min="21" max="21" width="3.75390625" style="0" customWidth="1"/>
    <col min="22" max="22" width="12.75390625" style="0" customWidth="1"/>
    <col min="23" max="23" width="4.625" style="0" customWidth="1"/>
    <col min="24" max="24" width="11.75390625" style="0" customWidth="1"/>
    <col min="25" max="25" width="4.75390625" style="0" customWidth="1"/>
    <col min="26" max="26" width="12.625" style="0" customWidth="1"/>
    <col min="27" max="27" width="4.00390625" style="0" customWidth="1"/>
    <col min="28" max="28" width="12.875" style="0" customWidth="1"/>
    <col min="29" max="29" width="4.00390625" style="0" customWidth="1"/>
    <col min="30" max="35" width="14.375" style="0" customWidth="1"/>
  </cols>
  <sheetData>
    <row r="1" spans="1:29" ht="18.75">
      <c r="A1" s="64" t="s">
        <v>46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31"/>
    </row>
    <row r="2" spans="1:29" ht="18.7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31"/>
    </row>
    <row r="3" spans="24:29" ht="14.25">
      <c r="X3" s="59" t="s">
        <v>68</v>
      </c>
      <c r="Z3" s="95" t="s">
        <v>78</v>
      </c>
      <c r="AA3" s="95"/>
      <c r="AB3" s="95"/>
      <c r="AC3" s="30"/>
    </row>
    <row r="4" spans="1:29" ht="24.75" customHeight="1">
      <c r="A4" s="164" t="s">
        <v>28</v>
      </c>
      <c r="B4" s="166" t="s">
        <v>47</v>
      </c>
      <c r="C4" s="169" t="s">
        <v>61</v>
      </c>
      <c r="D4" s="170"/>
      <c r="E4" s="170"/>
      <c r="F4" s="170"/>
      <c r="G4" s="170"/>
      <c r="H4" s="170"/>
      <c r="I4" s="171"/>
      <c r="J4" s="174" t="s">
        <v>29</v>
      </c>
      <c r="K4" s="174"/>
      <c r="L4" s="175"/>
      <c r="M4" s="38"/>
      <c r="N4" s="174" t="s">
        <v>39</v>
      </c>
      <c r="O4" s="174"/>
      <c r="P4" s="175"/>
      <c r="Q4" s="38"/>
      <c r="R4" s="176" t="s">
        <v>40</v>
      </c>
      <c r="S4" s="174"/>
      <c r="T4" s="175"/>
      <c r="U4" s="38"/>
      <c r="V4" s="176" t="s">
        <v>42</v>
      </c>
      <c r="W4" s="174"/>
      <c r="X4" s="175"/>
      <c r="Y4" s="38"/>
      <c r="Z4" s="176" t="s">
        <v>44</v>
      </c>
      <c r="AA4" s="174"/>
      <c r="AB4" s="175"/>
      <c r="AC4" s="41"/>
    </row>
    <row r="5" spans="1:29" ht="24.75" customHeight="1">
      <c r="A5" s="165"/>
      <c r="B5" s="167"/>
      <c r="C5" s="172"/>
      <c r="D5" s="155"/>
      <c r="E5" s="155"/>
      <c r="F5" s="155"/>
      <c r="G5" s="155"/>
      <c r="H5" s="155"/>
      <c r="I5" s="173"/>
      <c r="J5" s="28" t="s">
        <v>30</v>
      </c>
      <c r="K5" s="34"/>
      <c r="L5" s="28" t="s">
        <v>31</v>
      </c>
      <c r="M5" s="34"/>
      <c r="N5" s="28" t="s">
        <v>30</v>
      </c>
      <c r="O5" s="34"/>
      <c r="P5" s="28" t="s">
        <v>31</v>
      </c>
      <c r="Q5" s="34"/>
      <c r="R5" s="29" t="s">
        <v>41</v>
      </c>
      <c r="S5" s="34"/>
      <c r="T5" s="28" t="s">
        <v>31</v>
      </c>
      <c r="U5" s="34"/>
      <c r="V5" s="40" t="s">
        <v>41</v>
      </c>
      <c r="W5" s="39"/>
      <c r="X5" s="28" t="s">
        <v>43</v>
      </c>
      <c r="Y5" s="34"/>
      <c r="Z5" s="29" t="s">
        <v>41</v>
      </c>
      <c r="AA5" s="34"/>
      <c r="AB5" s="28" t="s">
        <v>45</v>
      </c>
      <c r="AC5" s="34"/>
    </row>
    <row r="6" spans="1:29" ht="24.75" customHeight="1">
      <c r="A6" s="165"/>
      <c r="B6" s="167"/>
      <c r="C6" s="156"/>
      <c r="D6" s="157"/>
      <c r="E6" s="157"/>
      <c r="F6" s="157"/>
      <c r="G6" s="157"/>
      <c r="H6" s="157"/>
      <c r="I6" s="158"/>
      <c r="J6" s="52">
        <v>16770</v>
      </c>
      <c r="K6" s="35" t="s">
        <v>64</v>
      </c>
      <c r="L6" s="60">
        <v>16770</v>
      </c>
      <c r="M6" s="35" t="s">
        <v>64</v>
      </c>
      <c r="N6" s="52">
        <v>18810</v>
      </c>
      <c r="O6" s="35" t="s">
        <v>64</v>
      </c>
      <c r="P6" s="52">
        <v>18810</v>
      </c>
      <c r="Q6" s="35" t="s">
        <v>64</v>
      </c>
      <c r="R6" s="55">
        <v>20910</v>
      </c>
      <c r="S6" s="35" t="s">
        <v>64</v>
      </c>
      <c r="T6" s="52">
        <v>20910</v>
      </c>
      <c r="U6" s="35" t="s">
        <v>64</v>
      </c>
      <c r="V6" s="55">
        <v>22950</v>
      </c>
      <c r="W6" s="35" t="s">
        <v>64</v>
      </c>
      <c r="X6" s="52">
        <v>22950</v>
      </c>
      <c r="Y6" s="35" t="s">
        <v>64</v>
      </c>
      <c r="Z6" s="55">
        <v>24960</v>
      </c>
      <c r="AA6" s="35" t="s">
        <v>64</v>
      </c>
      <c r="AB6" s="52">
        <v>24960</v>
      </c>
      <c r="AC6" s="35" t="s">
        <v>64</v>
      </c>
    </row>
    <row r="7" spans="1:29" ht="24.75" customHeight="1">
      <c r="A7" s="165"/>
      <c r="B7" s="167"/>
      <c r="C7" s="152" t="s">
        <v>63</v>
      </c>
      <c r="D7" s="153"/>
      <c r="E7" s="153"/>
      <c r="F7" s="153"/>
      <c r="G7" s="153"/>
      <c r="H7" s="153"/>
      <c r="I7" s="154"/>
      <c r="J7" s="53">
        <v>180</v>
      </c>
      <c r="K7" s="35" t="s">
        <v>64</v>
      </c>
      <c r="L7" s="53">
        <v>180</v>
      </c>
      <c r="M7" s="35" t="s">
        <v>64</v>
      </c>
      <c r="N7" s="53">
        <v>180</v>
      </c>
      <c r="O7" s="35" t="s">
        <v>64</v>
      </c>
      <c r="P7" s="53">
        <v>180</v>
      </c>
      <c r="Q7" s="35" t="s">
        <v>64</v>
      </c>
      <c r="R7" s="54">
        <v>180</v>
      </c>
      <c r="S7" s="35" t="s">
        <v>64</v>
      </c>
      <c r="T7" s="53">
        <v>180</v>
      </c>
      <c r="U7" s="35" t="s">
        <v>64</v>
      </c>
      <c r="V7" s="54">
        <v>180</v>
      </c>
      <c r="W7" s="35" t="s">
        <v>64</v>
      </c>
      <c r="X7" s="53">
        <v>180</v>
      </c>
      <c r="Y7" s="35" t="s">
        <v>64</v>
      </c>
      <c r="Z7" s="54">
        <v>180</v>
      </c>
      <c r="AA7" s="35" t="s">
        <v>64</v>
      </c>
      <c r="AB7" s="53">
        <v>180</v>
      </c>
      <c r="AC7" s="35" t="s">
        <v>64</v>
      </c>
    </row>
    <row r="8" spans="1:29" ht="24.75" customHeight="1">
      <c r="A8" s="165"/>
      <c r="B8" s="167"/>
      <c r="C8" s="155" t="s">
        <v>62</v>
      </c>
      <c r="D8" s="155"/>
      <c r="E8" s="155"/>
      <c r="F8" s="155"/>
      <c r="G8" s="155"/>
      <c r="H8" s="155"/>
      <c r="I8" s="155"/>
      <c r="J8" s="53">
        <v>660</v>
      </c>
      <c r="K8" s="35" t="s">
        <v>64</v>
      </c>
      <c r="L8" s="53">
        <v>660</v>
      </c>
      <c r="M8" s="35" t="s">
        <v>64</v>
      </c>
      <c r="N8" s="53">
        <v>660</v>
      </c>
      <c r="O8" s="35" t="s">
        <v>64</v>
      </c>
      <c r="P8" s="53">
        <v>660</v>
      </c>
      <c r="Q8" s="35" t="s">
        <v>64</v>
      </c>
      <c r="R8" s="54">
        <v>660</v>
      </c>
      <c r="S8" s="35" t="s">
        <v>64</v>
      </c>
      <c r="T8" s="53">
        <v>660</v>
      </c>
      <c r="U8" s="35" t="s">
        <v>64</v>
      </c>
      <c r="V8" s="54">
        <v>660</v>
      </c>
      <c r="W8" s="35" t="s">
        <v>64</v>
      </c>
      <c r="X8" s="53">
        <v>660</v>
      </c>
      <c r="Y8" s="35" t="s">
        <v>64</v>
      </c>
      <c r="Z8" s="54">
        <v>660</v>
      </c>
      <c r="AA8" s="35" t="s">
        <v>64</v>
      </c>
      <c r="AB8" s="53">
        <v>660</v>
      </c>
      <c r="AC8" s="35" t="s">
        <v>64</v>
      </c>
    </row>
    <row r="9" spans="1:29" ht="24.75" customHeight="1">
      <c r="A9" s="165"/>
      <c r="B9" s="167"/>
      <c r="C9" s="152" t="s">
        <v>70</v>
      </c>
      <c r="D9" s="153"/>
      <c r="E9" s="153"/>
      <c r="F9" s="153"/>
      <c r="G9" s="153"/>
      <c r="H9" s="153"/>
      <c r="I9" s="154"/>
      <c r="J9" s="52">
        <v>420</v>
      </c>
      <c r="K9" s="35" t="s">
        <v>64</v>
      </c>
      <c r="L9" s="52">
        <v>420</v>
      </c>
      <c r="M9" s="35" t="s">
        <v>64</v>
      </c>
      <c r="N9" s="52">
        <v>420</v>
      </c>
      <c r="O9" s="35" t="s">
        <v>64</v>
      </c>
      <c r="P9" s="52">
        <v>420</v>
      </c>
      <c r="Q9" s="35" t="s">
        <v>64</v>
      </c>
      <c r="R9" s="52">
        <v>420</v>
      </c>
      <c r="S9" s="35" t="s">
        <v>64</v>
      </c>
      <c r="T9" s="52">
        <v>420</v>
      </c>
      <c r="U9" s="35" t="s">
        <v>64</v>
      </c>
      <c r="V9" s="52">
        <v>420</v>
      </c>
      <c r="W9" s="35" t="s">
        <v>64</v>
      </c>
      <c r="X9" s="52">
        <v>420</v>
      </c>
      <c r="Y9" s="35" t="s">
        <v>64</v>
      </c>
      <c r="Z9" s="52">
        <v>420</v>
      </c>
      <c r="AA9" s="35" t="s">
        <v>64</v>
      </c>
      <c r="AB9" s="52">
        <v>420</v>
      </c>
      <c r="AC9" s="35" t="s">
        <v>64</v>
      </c>
    </row>
    <row r="10" spans="1:29" ht="24.75" customHeight="1">
      <c r="A10" s="165"/>
      <c r="B10" s="167"/>
      <c r="C10" s="152" t="s">
        <v>71</v>
      </c>
      <c r="D10" s="153"/>
      <c r="E10" s="153"/>
      <c r="F10" s="153"/>
      <c r="G10" s="153"/>
      <c r="H10" s="153"/>
      <c r="I10" s="154"/>
      <c r="J10" s="53">
        <v>1082</v>
      </c>
      <c r="K10" s="35" t="s">
        <v>64</v>
      </c>
      <c r="L10" s="53">
        <v>1082</v>
      </c>
      <c r="M10" s="35" t="s">
        <v>64</v>
      </c>
      <c r="N10" s="53">
        <v>1204</v>
      </c>
      <c r="O10" s="35" t="s">
        <v>64</v>
      </c>
      <c r="P10" s="53">
        <v>1204</v>
      </c>
      <c r="Q10" s="35" t="s">
        <v>64</v>
      </c>
      <c r="R10" s="53">
        <v>1330</v>
      </c>
      <c r="S10" s="35" t="s">
        <v>64</v>
      </c>
      <c r="T10" s="53">
        <v>1330</v>
      </c>
      <c r="U10" s="35" t="s">
        <v>64</v>
      </c>
      <c r="V10" s="53">
        <v>1453</v>
      </c>
      <c r="W10" s="35" t="s">
        <v>64</v>
      </c>
      <c r="X10" s="53">
        <v>1453</v>
      </c>
      <c r="Y10" s="35" t="s">
        <v>64</v>
      </c>
      <c r="Z10" s="53">
        <v>1573</v>
      </c>
      <c r="AA10" s="35" t="s">
        <v>64</v>
      </c>
      <c r="AB10" s="53">
        <v>1573</v>
      </c>
      <c r="AC10" s="15" t="s">
        <v>64</v>
      </c>
    </row>
    <row r="11" spans="1:29" ht="24.75" customHeight="1">
      <c r="A11" s="165"/>
      <c r="B11" s="167"/>
      <c r="C11" s="161" t="s">
        <v>75</v>
      </c>
      <c r="D11" s="162"/>
      <c r="E11" s="162"/>
      <c r="F11" s="162"/>
      <c r="G11" s="162"/>
      <c r="H11" s="162"/>
      <c r="I11" s="163"/>
      <c r="J11" s="61">
        <v>415</v>
      </c>
      <c r="K11" s="35" t="s">
        <v>64</v>
      </c>
      <c r="L11" s="61">
        <v>415</v>
      </c>
      <c r="M11" s="35" t="s">
        <v>64</v>
      </c>
      <c r="N11" s="61">
        <v>462</v>
      </c>
      <c r="O11" s="35" t="s">
        <v>64</v>
      </c>
      <c r="P11" s="61">
        <v>462</v>
      </c>
      <c r="Q11" s="35" t="s">
        <v>64</v>
      </c>
      <c r="R11" s="53">
        <v>510</v>
      </c>
      <c r="S11" s="35" t="s">
        <v>64</v>
      </c>
      <c r="T11" s="61">
        <v>510</v>
      </c>
      <c r="U11" s="35" t="s">
        <v>64</v>
      </c>
      <c r="V11" s="53">
        <v>557</v>
      </c>
      <c r="W11" s="35" t="s">
        <v>64</v>
      </c>
      <c r="X11" s="61">
        <v>557</v>
      </c>
      <c r="Y11" s="35" t="s">
        <v>64</v>
      </c>
      <c r="Z11" s="53">
        <v>603</v>
      </c>
      <c r="AA11" s="35" t="s">
        <v>64</v>
      </c>
      <c r="AB11" s="61">
        <v>603</v>
      </c>
      <c r="AC11" s="15"/>
    </row>
    <row r="12" spans="1:29" ht="24.75" customHeight="1">
      <c r="A12" s="165"/>
      <c r="B12" s="168"/>
      <c r="C12" s="156" t="s">
        <v>74</v>
      </c>
      <c r="D12" s="157"/>
      <c r="E12" s="157"/>
      <c r="F12" s="157"/>
      <c r="G12" s="158"/>
      <c r="H12" s="159" t="s">
        <v>3</v>
      </c>
      <c r="I12" s="160"/>
      <c r="J12" s="46">
        <f>SUM(J6:J11)</f>
        <v>19527</v>
      </c>
      <c r="K12" s="45" t="s">
        <v>64</v>
      </c>
      <c r="L12" s="46">
        <f>SUM(L6:L11)</f>
        <v>19527</v>
      </c>
      <c r="M12" s="45" t="s">
        <v>64</v>
      </c>
      <c r="N12" s="46">
        <f>SUM(N6:N11)</f>
        <v>21736</v>
      </c>
      <c r="O12" s="45" t="s">
        <v>64</v>
      </c>
      <c r="P12" s="46">
        <f>SUM(P6:P11)</f>
        <v>21736</v>
      </c>
      <c r="Q12" s="45" t="s">
        <v>64</v>
      </c>
      <c r="R12" s="47">
        <f>SUM(R6:R11)</f>
        <v>24010</v>
      </c>
      <c r="S12" s="45" t="s">
        <v>64</v>
      </c>
      <c r="T12" s="46">
        <f>SUM(T6:T11)</f>
        <v>24010</v>
      </c>
      <c r="U12" s="45" t="s">
        <v>64</v>
      </c>
      <c r="V12" s="47">
        <f>SUM(V6:V11)</f>
        <v>26220</v>
      </c>
      <c r="W12" s="45" t="s">
        <v>64</v>
      </c>
      <c r="X12" s="46">
        <f>SUM(X6:X11)</f>
        <v>26220</v>
      </c>
      <c r="Y12" s="45" t="s">
        <v>64</v>
      </c>
      <c r="Z12" s="47">
        <f>SUM(Z6:Z11)</f>
        <v>28396</v>
      </c>
      <c r="AA12" s="45" t="s">
        <v>64</v>
      </c>
      <c r="AB12" s="46">
        <f>SUM(AB6:AB11)</f>
        <v>28396</v>
      </c>
      <c r="AC12" s="45" t="s">
        <v>64</v>
      </c>
    </row>
    <row r="13" spans="1:29" ht="24.75" customHeight="1">
      <c r="A13" s="165"/>
      <c r="B13" s="138" t="s">
        <v>48</v>
      </c>
      <c r="C13" s="88" t="s">
        <v>52</v>
      </c>
      <c r="D13" s="89"/>
      <c r="E13" s="89"/>
      <c r="F13" s="90"/>
      <c r="G13" s="122" t="s">
        <v>22</v>
      </c>
      <c r="H13" s="124" t="s">
        <v>0</v>
      </c>
      <c r="I13" s="27" t="s">
        <v>2</v>
      </c>
      <c r="J13" s="50">
        <v>320</v>
      </c>
      <c r="K13" s="13" t="s">
        <v>64</v>
      </c>
      <c r="L13" s="50">
        <v>0</v>
      </c>
      <c r="M13" s="13" t="s">
        <v>64</v>
      </c>
      <c r="N13" s="50">
        <v>320</v>
      </c>
      <c r="O13" s="13" t="s">
        <v>64</v>
      </c>
      <c r="P13" s="50">
        <v>0</v>
      </c>
      <c r="Q13" s="13" t="s">
        <v>64</v>
      </c>
      <c r="R13" s="50">
        <v>320</v>
      </c>
      <c r="S13" s="13" t="s">
        <v>64</v>
      </c>
      <c r="T13" s="50">
        <v>0</v>
      </c>
      <c r="U13" s="13" t="s">
        <v>64</v>
      </c>
      <c r="V13" s="50">
        <v>320</v>
      </c>
      <c r="W13" s="13" t="s">
        <v>64</v>
      </c>
      <c r="X13" s="50">
        <v>0</v>
      </c>
      <c r="Y13" s="13" t="s">
        <v>64</v>
      </c>
      <c r="Z13" s="50">
        <v>320</v>
      </c>
      <c r="AA13" s="13" t="s">
        <v>64</v>
      </c>
      <c r="AB13" s="57">
        <v>0</v>
      </c>
      <c r="AC13" s="13" t="s">
        <v>64</v>
      </c>
    </row>
    <row r="14" spans="1:29" ht="24.75" customHeight="1">
      <c r="A14" s="165"/>
      <c r="B14" s="138"/>
      <c r="C14" s="94"/>
      <c r="D14" s="95"/>
      <c r="E14" s="95"/>
      <c r="F14" s="96"/>
      <c r="G14" s="123"/>
      <c r="H14" s="127"/>
      <c r="I14" s="10" t="s">
        <v>3</v>
      </c>
      <c r="J14" s="48">
        <f>SUM(J13)*30</f>
        <v>9600</v>
      </c>
      <c r="K14" s="13" t="s">
        <v>64</v>
      </c>
      <c r="L14" s="56">
        <f>SUM(L13)*30</f>
        <v>0</v>
      </c>
      <c r="M14" s="13" t="s">
        <v>64</v>
      </c>
      <c r="N14" s="48">
        <f>SUM(N13)*30</f>
        <v>9600</v>
      </c>
      <c r="O14" s="13" t="s">
        <v>64</v>
      </c>
      <c r="P14" s="56">
        <f>SUM(P13)*30</f>
        <v>0</v>
      </c>
      <c r="Q14" s="13" t="s">
        <v>64</v>
      </c>
      <c r="R14" s="48">
        <f>SUM(R13)*30</f>
        <v>9600</v>
      </c>
      <c r="S14" s="13" t="s">
        <v>64</v>
      </c>
      <c r="T14" s="56">
        <f>SUM(T13)*30</f>
        <v>0</v>
      </c>
      <c r="U14" s="13" t="s">
        <v>64</v>
      </c>
      <c r="V14" s="48">
        <f>SUM(V13)*30</f>
        <v>9600</v>
      </c>
      <c r="W14" s="13" t="s">
        <v>64</v>
      </c>
      <c r="X14" s="56">
        <f>SUM(X13)*30</f>
        <v>0</v>
      </c>
      <c r="Y14" s="13" t="s">
        <v>64</v>
      </c>
      <c r="Z14" s="48">
        <f>SUM(Z13)*30</f>
        <v>9600</v>
      </c>
      <c r="AA14" s="13" t="s">
        <v>64</v>
      </c>
      <c r="AB14" s="58">
        <f>SUM(AB13)*30</f>
        <v>0</v>
      </c>
      <c r="AC14" s="13" t="s">
        <v>64</v>
      </c>
    </row>
    <row r="15" spans="1:29" ht="24.75" customHeight="1">
      <c r="A15" s="165"/>
      <c r="B15" s="138"/>
      <c r="C15" s="140" t="s">
        <v>49</v>
      </c>
      <c r="D15" s="97" t="s">
        <v>35</v>
      </c>
      <c r="E15" s="143"/>
      <c r="F15" s="98"/>
      <c r="G15" s="126" t="s">
        <v>24</v>
      </c>
      <c r="H15" s="150" t="s">
        <v>1</v>
      </c>
      <c r="I15" s="2" t="s">
        <v>2</v>
      </c>
      <c r="J15" s="16"/>
      <c r="K15" s="12"/>
      <c r="L15" s="12"/>
      <c r="M15" s="12"/>
      <c r="N15" s="12"/>
      <c r="O15" s="12"/>
      <c r="P15" s="12"/>
      <c r="Q15" s="12"/>
      <c r="R15" s="129">
        <v>300</v>
      </c>
      <c r="S15" s="129"/>
      <c r="T15" s="129"/>
      <c r="U15" s="36" t="s">
        <v>64</v>
      </c>
      <c r="V15" s="12"/>
      <c r="W15" s="12"/>
      <c r="X15" s="12"/>
      <c r="Y15" s="12"/>
      <c r="Z15" s="12"/>
      <c r="AA15" s="12"/>
      <c r="AB15" s="36"/>
      <c r="AC15" s="37"/>
    </row>
    <row r="16" spans="1:29" ht="24.75" customHeight="1">
      <c r="A16" s="165"/>
      <c r="B16" s="138"/>
      <c r="C16" s="141"/>
      <c r="D16" s="144"/>
      <c r="E16" s="145"/>
      <c r="F16" s="146"/>
      <c r="G16" s="126"/>
      <c r="H16" s="151"/>
      <c r="I16" s="10" t="s">
        <v>3</v>
      </c>
      <c r="J16" s="18"/>
      <c r="K16" s="14"/>
      <c r="L16" s="14"/>
      <c r="M16" s="14"/>
      <c r="N16" s="14"/>
      <c r="O16" s="14"/>
      <c r="P16" s="14"/>
      <c r="Q16" s="14"/>
      <c r="R16" s="130">
        <f>SUM(R15)*30</f>
        <v>9000</v>
      </c>
      <c r="S16" s="130"/>
      <c r="T16" s="131"/>
      <c r="U16" s="44" t="s">
        <v>64</v>
      </c>
      <c r="V16" s="14"/>
      <c r="W16" s="14"/>
      <c r="X16" s="14"/>
      <c r="Y16" s="14"/>
      <c r="Z16" s="14"/>
      <c r="AA16" s="14"/>
      <c r="AB16" s="43"/>
      <c r="AC16" s="42"/>
    </row>
    <row r="17" spans="1:29" ht="18.75" customHeight="1">
      <c r="A17" s="165"/>
      <c r="B17" s="138"/>
      <c r="C17" s="141"/>
      <c r="D17" s="144"/>
      <c r="E17" s="145"/>
      <c r="F17" s="146"/>
      <c r="G17" s="21"/>
      <c r="H17" s="132" t="s">
        <v>32</v>
      </c>
      <c r="I17" s="133"/>
      <c r="J17" s="110">
        <f>SUM(J12+J14+R16)</f>
        <v>38127</v>
      </c>
      <c r="K17" s="112" t="s">
        <v>64</v>
      </c>
      <c r="L17" s="110">
        <f>SUM(L12+L14+R16)</f>
        <v>28527</v>
      </c>
      <c r="M17" s="136" t="s">
        <v>64</v>
      </c>
      <c r="N17" s="110">
        <f>SUM(N12+N14+R16)</f>
        <v>40336</v>
      </c>
      <c r="O17" s="112" t="s">
        <v>64</v>
      </c>
      <c r="P17" s="110">
        <f>SUM(P12+P14+R16)</f>
        <v>30736</v>
      </c>
      <c r="Q17" s="112" t="s">
        <v>64</v>
      </c>
      <c r="R17" s="110">
        <f>SUM(R12+R14+R16)</f>
        <v>42610</v>
      </c>
      <c r="S17" s="112" t="s">
        <v>64</v>
      </c>
      <c r="T17" s="110">
        <f>SUM(T12+T14+R16)</f>
        <v>33010</v>
      </c>
      <c r="U17" s="112" t="s">
        <v>64</v>
      </c>
      <c r="V17" s="110">
        <f>SUM(V12+V14+R16)</f>
        <v>44820</v>
      </c>
      <c r="W17" s="112" t="s">
        <v>64</v>
      </c>
      <c r="X17" s="110">
        <f>SUM(X12+X14+R16)</f>
        <v>35220</v>
      </c>
      <c r="Y17" s="112" t="s">
        <v>64</v>
      </c>
      <c r="Z17" s="110">
        <f>SUM(Z12+Z14+R16)</f>
        <v>46996</v>
      </c>
      <c r="AA17" s="112" t="s">
        <v>64</v>
      </c>
      <c r="AB17" s="110">
        <f>SUM(AB12+AB14+R16)</f>
        <v>37396</v>
      </c>
      <c r="AC17" s="112" t="s">
        <v>64</v>
      </c>
    </row>
    <row r="18" spans="1:29" ht="18.75" customHeight="1">
      <c r="A18" s="165"/>
      <c r="B18" s="138"/>
      <c r="C18" s="141"/>
      <c r="D18" s="147"/>
      <c r="E18" s="148"/>
      <c r="F18" s="149"/>
      <c r="G18" s="22"/>
      <c r="H18" s="134"/>
      <c r="I18" s="135"/>
      <c r="J18" s="111"/>
      <c r="K18" s="113"/>
      <c r="L18" s="111"/>
      <c r="M18" s="137"/>
      <c r="N18" s="111"/>
      <c r="O18" s="113"/>
      <c r="P18" s="111"/>
      <c r="Q18" s="113"/>
      <c r="R18" s="111"/>
      <c r="S18" s="113"/>
      <c r="T18" s="111"/>
      <c r="U18" s="113"/>
      <c r="V18" s="111"/>
      <c r="W18" s="113"/>
      <c r="X18" s="111"/>
      <c r="Y18" s="113"/>
      <c r="Z18" s="111"/>
      <c r="AA18" s="113"/>
      <c r="AB18" s="111"/>
      <c r="AC18" s="113"/>
    </row>
    <row r="19" spans="1:29" ht="24.75" customHeight="1">
      <c r="A19" s="165"/>
      <c r="B19" s="138"/>
      <c r="C19" s="141"/>
      <c r="D19" s="6"/>
      <c r="E19" s="8"/>
      <c r="F19" s="9"/>
      <c r="G19" s="122" t="s">
        <v>38</v>
      </c>
      <c r="H19" s="124" t="s">
        <v>33</v>
      </c>
      <c r="I19" s="19" t="s">
        <v>2</v>
      </c>
      <c r="J19" s="50">
        <v>420</v>
      </c>
      <c r="K19" s="13" t="s">
        <v>64</v>
      </c>
      <c r="L19" s="50">
        <v>370</v>
      </c>
      <c r="M19" s="13" t="s">
        <v>64</v>
      </c>
      <c r="N19" s="50">
        <v>420</v>
      </c>
      <c r="O19" s="13" t="s">
        <v>64</v>
      </c>
      <c r="P19" s="50">
        <v>370</v>
      </c>
      <c r="Q19" s="13" t="s">
        <v>64</v>
      </c>
      <c r="R19" s="50">
        <v>420</v>
      </c>
      <c r="S19" s="13" t="s">
        <v>64</v>
      </c>
      <c r="T19" s="50">
        <v>370</v>
      </c>
      <c r="U19" s="13" t="s">
        <v>64</v>
      </c>
      <c r="V19" s="50">
        <v>420</v>
      </c>
      <c r="W19" s="13" t="s">
        <v>64</v>
      </c>
      <c r="X19" s="50">
        <v>370</v>
      </c>
      <c r="Y19" s="13" t="s">
        <v>64</v>
      </c>
      <c r="Z19" s="50">
        <v>420</v>
      </c>
      <c r="AA19" s="13" t="s">
        <v>64</v>
      </c>
      <c r="AB19" s="50">
        <v>370</v>
      </c>
      <c r="AC19" s="13" t="s">
        <v>64</v>
      </c>
    </row>
    <row r="20" spans="1:29" ht="24.75" customHeight="1">
      <c r="A20" s="165"/>
      <c r="B20" s="138"/>
      <c r="C20" s="141"/>
      <c r="D20" s="20" t="s">
        <v>66</v>
      </c>
      <c r="E20" s="8"/>
      <c r="F20" s="9"/>
      <c r="G20" s="123"/>
      <c r="H20" s="125"/>
      <c r="I20" s="10" t="s">
        <v>3</v>
      </c>
      <c r="J20" s="48">
        <f>SUM(J19)*30</f>
        <v>12600</v>
      </c>
      <c r="K20" s="13" t="s">
        <v>64</v>
      </c>
      <c r="L20" s="51">
        <f>SUM(L19)*30</f>
        <v>11100</v>
      </c>
      <c r="M20" s="13" t="s">
        <v>64</v>
      </c>
      <c r="N20" s="48">
        <f>SUM(N19)*30</f>
        <v>12600</v>
      </c>
      <c r="O20" s="13" t="s">
        <v>64</v>
      </c>
      <c r="P20" s="51">
        <f>SUM(P19)*30</f>
        <v>11100</v>
      </c>
      <c r="Q20" s="13" t="s">
        <v>64</v>
      </c>
      <c r="R20" s="48">
        <f>SUM(R19)*30</f>
        <v>12600</v>
      </c>
      <c r="S20" s="13" t="s">
        <v>64</v>
      </c>
      <c r="T20" s="51">
        <f>SUM(T19)*30</f>
        <v>11100</v>
      </c>
      <c r="U20" s="13" t="s">
        <v>64</v>
      </c>
      <c r="V20" s="48">
        <f>SUM(V19)*30</f>
        <v>12600</v>
      </c>
      <c r="W20" s="13" t="s">
        <v>64</v>
      </c>
      <c r="X20" s="51">
        <f>SUM(X19)*30</f>
        <v>11100</v>
      </c>
      <c r="Y20" s="13" t="s">
        <v>64</v>
      </c>
      <c r="Z20" s="48">
        <f>SUM(Z19)*30</f>
        <v>12600</v>
      </c>
      <c r="AA20" s="13" t="s">
        <v>64</v>
      </c>
      <c r="AB20" s="51">
        <f>SUM(AB19)*30</f>
        <v>11100</v>
      </c>
      <c r="AC20" s="13" t="s">
        <v>64</v>
      </c>
    </row>
    <row r="21" spans="1:29" ht="24.75" customHeight="1">
      <c r="A21" s="165"/>
      <c r="B21" s="138"/>
      <c r="C21" s="141"/>
      <c r="D21" s="20" t="s">
        <v>36</v>
      </c>
      <c r="E21" s="8"/>
      <c r="F21" s="9"/>
      <c r="G21" s="126" t="s">
        <v>25</v>
      </c>
      <c r="H21" s="127" t="s">
        <v>1</v>
      </c>
      <c r="I21" s="19" t="s">
        <v>2</v>
      </c>
      <c r="J21" s="16"/>
      <c r="K21" s="12"/>
      <c r="L21" s="12"/>
      <c r="M21" s="12"/>
      <c r="N21" s="12"/>
      <c r="O21" s="12"/>
      <c r="P21" s="12"/>
      <c r="Q21" s="12"/>
      <c r="R21" s="129">
        <v>390</v>
      </c>
      <c r="S21" s="129"/>
      <c r="T21" s="129"/>
      <c r="U21" s="36" t="s">
        <v>64</v>
      </c>
      <c r="V21" s="12"/>
      <c r="W21" s="12"/>
      <c r="X21" s="12"/>
      <c r="Y21" s="12"/>
      <c r="Z21" s="12"/>
      <c r="AA21" s="12"/>
      <c r="AB21" s="12"/>
      <c r="AC21" s="13"/>
    </row>
    <row r="22" spans="1:29" ht="24.75" customHeight="1">
      <c r="A22" s="165"/>
      <c r="B22" s="138"/>
      <c r="C22" s="141"/>
      <c r="D22" s="20" t="s">
        <v>21</v>
      </c>
      <c r="E22" s="23"/>
      <c r="F22" s="9"/>
      <c r="G22" s="126"/>
      <c r="H22" s="125"/>
      <c r="I22" s="10" t="s">
        <v>3</v>
      </c>
      <c r="J22" s="18"/>
      <c r="K22" s="14"/>
      <c r="L22" s="14"/>
      <c r="M22" s="14"/>
      <c r="N22" s="14"/>
      <c r="O22" s="14"/>
      <c r="P22" s="14"/>
      <c r="Q22" s="14"/>
      <c r="R22" s="130">
        <f>SUM(R21)*30</f>
        <v>11700</v>
      </c>
      <c r="S22" s="131"/>
      <c r="T22" s="131"/>
      <c r="U22" s="44" t="s">
        <v>64</v>
      </c>
      <c r="V22" s="14"/>
      <c r="W22" s="14"/>
      <c r="X22" s="14"/>
      <c r="Y22" s="14"/>
      <c r="Z22" s="14"/>
      <c r="AA22" s="14"/>
      <c r="AB22" s="14"/>
      <c r="AC22" s="15"/>
    </row>
    <row r="23" spans="1:29" ht="18.75" customHeight="1">
      <c r="A23" s="165"/>
      <c r="B23" s="138"/>
      <c r="C23" s="141"/>
      <c r="D23" s="8"/>
      <c r="E23" s="8"/>
      <c r="F23" s="9"/>
      <c r="G23" s="7"/>
      <c r="H23" s="132" t="s">
        <v>32</v>
      </c>
      <c r="I23" s="133"/>
      <c r="J23" s="110">
        <f>SUM(J12+J20+R22)</f>
        <v>43827</v>
      </c>
      <c r="K23" s="112" t="s">
        <v>64</v>
      </c>
      <c r="L23" s="110">
        <f>SUM(L12+L20+R22)</f>
        <v>42327</v>
      </c>
      <c r="M23" s="112" t="s">
        <v>64</v>
      </c>
      <c r="N23" s="110">
        <f>SUM(N12+N20+R22)</f>
        <v>46036</v>
      </c>
      <c r="O23" s="112" t="s">
        <v>64</v>
      </c>
      <c r="P23" s="110">
        <f>SUM(P12+P20+R22)</f>
        <v>44536</v>
      </c>
      <c r="Q23" s="112" t="s">
        <v>64</v>
      </c>
      <c r="R23" s="110">
        <f>SUM(R12+R20+R22)</f>
        <v>48310</v>
      </c>
      <c r="S23" s="112" t="s">
        <v>64</v>
      </c>
      <c r="T23" s="110">
        <f>SUM(T12+T20+R22)</f>
        <v>46810</v>
      </c>
      <c r="U23" s="112" t="s">
        <v>64</v>
      </c>
      <c r="V23" s="110">
        <f>SUM(V12+V20+R22)</f>
        <v>50520</v>
      </c>
      <c r="W23" s="112" t="s">
        <v>64</v>
      </c>
      <c r="X23" s="110">
        <f>SUM(X12+X20+R22)</f>
        <v>49020</v>
      </c>
      <c r="Y23" s="112" t="s">
        <v>64</v>
      </c>
      <c r="Z23" s="110">
        <f>SUM(Z12+Z20+R22)</f>
        <v>52696</v>
      </c>
      <c r="AA23" s="112" t="s">
        <v>64</v>
      </c>
      <c r="AB23" s="110">
        <f>SUM(AB12+AB20+R22)</f>
        <v>51196</v>
      </c>
      <c r="AC23" s="112" t="s">
        <v>64</v>
      </c>
    </row>
    <row r="24" spans="1:29" ht="18.75" customHeight="1">
      <c r="A24" s="165"/>
      <c r="B24" s="138"/>
      <c r="C24" s="141"/>
      <c r="D24" s="17"/>
      <c r="E24" s="4"/>
      <c r="F24" s="5"/>
      <c r="G24" s="10"/>
      <c r="H24" s="134"/>
      <c r="I24" s="135"/>
      <c r="J24" s="111"/>
      <c r="K24" s="113"/>
      <c r="L24" s="111"/>
      <c r="M24" s="113"/>
      <c r="N24" s="111"/>
      <c r="O24" s="113"/>
      <c r="P24" s="111"/>
      <c r="Q24" s="113"/>
      <c r="R24" s="111"/>
      <c r="S24" s="113"/>
      <c r="T24" s="111"/>
      <c r="U24" s="113"/>
      <c r="V24" s="111"/>
      <c r="W24" s="113"/>
      <c r="X24" s="111"/>
      <c r="Y24" s="113"/>
      <c r="Z24" s="111"/>
      <c r="AA24" s="113"/>
      <c r="AB24" s="111"/>
      <c r="AC24" s="113"/>
    </row>
    <row r="25" spans="1:29" ht="24.75" customHeight="1">
      <c r="A25" s="165"/>
      <c r="B25" s="138"/>
      <c r="C25" s="141"/>
      <c r="D25" s="6"/>
      <c r="E25" s="8"/>
      <c r="F25" s="9"/>
      <c r="G25" s="122" t="s">
        <v>38</v>
      </c>
      <c r="H25" s="124" t="s">
        <v>33</v>
      </c>
      <c r="I25" s="2" t="s">
        <v>2</v>
      </c>
      <c r="J25" s="50">
        <v>820</v>
      </c>
      <c r="K25" s="13" t="s">
        <v>64</v>
      </c>
      <c r="L25" s="50">
        <v>370</v>
      </c>
      <c r="M25" s="13" t="s">
        <v>64</v>
      </c>
      <c r="N25" s="50">
        <v>820</v>
      </c>
      <c r="O25" s="13" t="s">
        <v>64</v>
      </c>
      <c r="P25" s="50">
        <v>370</v>
      </c>
      <c r="Q25" s="13" t="s">
        <v>64</v>
      </c>
      <c r="R25" s="50">
        <v>820</v>
      </c>
      <c r="S25" s="13" t="s">
        <v>64</v>
      </c>
      <c r="T25" s="50">
        <v>370</v>
      </c>
      <c r="U25" s="13" t="s">
        <v>64</v>
      </c>
      <c r="V25" s="50">
        <v>820</v>
      </c>
      <c r="W25" s="13" t="s">
        <v>64</v>
      </c>
      <c r="X25" s="50">
        <v>370</v>
      </c>
      <c r="Y25" s="13" t="s">
        <v>64</v>
      </c>
      <c r="Z25" s="50">
        <v>820</v>
      </c>
      <c r="AA25" s="13" t="s">
        <v>64</v>
      </c>
      <c r="AB25" s="50">
        <v>370</v>
      </c>
      <c r="AC25" s="13" t="s">
        <v>64</v>
      </c>
    </row>
    <row r="26" spans="1:29" ht="24.75" customHeight="1">
      <c r="A26" s="165"/>
      <c r="B26" s="138"/>
      <c r="C26" s="141"/>
      <c r="D26" s="20" t="s">
        <v>37</v>
      </c>
      <c r="E26" s="8"/>
      <c r="F26" s="9"/>
      <c r="G26" s="123"/>
      <c r="H26" s="125"/>
      <c r="I26" s="5" t="s">
        <v>3</v>
      </c>
      <c r="J26" s="48">
        <f>SUM(J25)*30</f>
        <v>24600</v>
      </c>
      <c r="K26" s="13" t="s">
        <v>64</v>
      </c>
      <c r="L26" s="51">
        <f>SUM(L25)*30</f>
        <v>11100</v>
      </c>
      <c r="M26" s="13" t="s">
        <v>64</v>
      </c>
      <c r="N26" s="48">
        <f>SUM(N25)*30</f>
        <v>24600</v>
      </c>
      <c r="O26" s="13" t="s">
        <v>64</v>
      </c>
      <c r="P26" s="51">
        <f>SUM(P25)*30</f>
        <v>11100</v>
      </c>
      <c r="Q26" s="13" t="s">
        <v>64</v>
      </c>
      <c r="R26" s="48">
        <f>SUM(R25)*30</f>
        <v>24600</v>
      </c>
      <c r="S26" s="13" t="s">
        <v>64</v>
      </c>
      <c r="T26" s="51">
        <f>SUM(T25)*30</f>
        <v>11100</v>
      </c>
      <c r="U26" s="13" t="s">
        <v>64</v>
      </c>
      <c r="V26" s="48">
        <f>SUM(V25)*30</f>
        <v>24600</v>
      </c>
      <c r="W26" s="13" t="s">
        <v>64</v>
      </c>
      <c r="X26" s="51">
        <f>SUM(X25)*30</f>
        <v>11100</v>
      </c>
      <c r="Y26" s="13" t="s">
        <v>64</v>
      </c>
      <c r="Z26" s="48">
        <f>SUM(Z25)*30</f>
        <v>24600</v>
      </c>
      <c r="AA26" s="13" t="s">
        <v>64</v>
      </c>
      <c r="AB26" s="51">
        <f>SUM(AB25)*30</f>
        <v>11100</v>
      </c>
      <c r="AC26" s="13" t="s">
        <v>64</v>
      </c>
    </row>
    <row r="27" spans="1:29" ht="24.75" customHeight="1">
      <c r="A27" s="165"/>
      <c r="B27" s="138"/>
      <c r="C27" s="141"/>
      <c r="D27" s="24" t="s">
        <v>67</v>
      </c>
      <c r="E27" s="8"/>
      <c r="F27" s="9"/>
      <c r="G27" s="126" t="s">
        <v>26</v>
      </c>
      <c r="H27" s="127" t="s">
        <v>1</v>
      </c>
      <c r="I27" s="19" t="s">
        <v>2</v>
      </c>
      <c r="J27" s="16"/>
      <c r="K27" s="12"/>
      <c r="L27" s="12"/>
      <c r="M27" s="12"/>
      <c r="N27" s="12"/>
      <c r="O27" s="12"/>
      <c r="P27" s="12"/>
      <c r="Q27" s="12"/>
      <c r="R27" s="129">
        <v>650</v>
      </c>
      <c r="S27" s="129"/>
      <c r="T27" s="129"/>
      <c r="U27" s="36" t="s">
        <v>64</v>
      </c>
      <c r="V27" s="12"/>
      <c r="W27" s="12"/>
      <c r="X27" s="12"/>
      <c r="Y27" s="12"/>
      <c r="Z27" s="12"/>
      <c r="AA27" s="12"/>
      <c r="AB27" s="12"/>
      <c r="AC27" s="13"/>
    </row>
    <row r="28" spans="1:29" ht="24.75" customHeight="1">
      <c r="A28" s="165"/>
      <c r="B28" s="138"/>
      <c r="C28" s="141"/>
      <c r="D28" s="20" t="s">
        <v>23</v>
      </c>
      <c r="E28" s="8"/>
      <c r="F28" s="9"/>
      <c r="G28" s="126"/>
      <c r="H28" s="125"/>
      <c r="I28" s="10" t="s">
        <v>3</v>
      </c>
      <c r="J28" s="18"/>
      <c r="K28" s="14"/>
      <c r="L28" s="14"/>
      <c r="M28" s="14"/>
      <c r="N28" s="14"/>
      <c r="O28" s="14"/>
      <c r="P28" s="14"/>
      <c r="Q28" s="14"/>
      <c r="R28" s="130">
        <f>SUM(R27)*30</f>
        <v>19500</v>
      </c>
      <c r="S28" s="131"/>
      <c r="T28" s="131"/>
      <c r="U28" s="44" t="s">
        <v>64</v>
      </c>
      <c r="V28" s="14"/>
      <c r="W28" s="14"/>
      <c r="X28" s="14"/>
      <c r="Y28" s="14"/>
      <c r="Z28" s="14"/>
      <c r="AA28" s="14"/>
      <c r="AB28" s="14"/>
      <c r="AC28" s="15"/>
    </row>
    <row r="29" spans="1:29" ht="18.75" customHeight="1">
      <c r="A29" s="165"/>
      <c r="B29" s="138"/>
      <c r="C29" s="141"/>
      <c r="D29" s="8"/>
      <c r="E29" s="8"/>
      <c r="F29" s="9"/>
      <c r="G29" s="7"/>
      <c r="H29" s="132" t="s">
        <v>34</v>
      </c>
      <c r="I29" s="133"/>
      <c r="J29" s="110">
        <f>SUM(J12+J26+R28)</f>
        <v>63627</v>
      </c>
      <c r="K29" s="112" t="s">
        <v>64</v>
      </c>
      <c r="L29" s="110">
        <f>SUM(L12+L26+R28)</f>
        <v>50127</v>
      </c>
      <c r="M29" s="112" t="s">
        <v>64</v>
      </c>
      <c r="N29" s="110">
        <f>SUM(N12+N26+R28)</f>
        <v>65836</v>
      </c>
      <c r="O29" s="112" t="s">
        <v>64</v>
      </c>
      <c r="P29" s="110">
        <f>SUM(P12+P26+R28)</f>
        <v>52336</v>
      </c>
      <c r="Q29" s="112" t="s">
        <v>64</v>
      </c>
      <c r="R29" s="110">
        <f>SUM(R12+R26+R28)</f>
        <v>68110</v>
      </c>
      <c r="S29" s="112" t="s">
        <v>64</v>
      </c>
      <c r="T29" s="110">
        <f>SUM(T12+T26+R28)</f>
        <v>54610</v>
      </c>
      <c r="U29" s="112" t="s">
        <v>64</v>
      </c>
      <c r="V29" s="110">
        <f>SUM(V12+V26+R28)</f>
        <v>70320</v>
      </c>
      <c r="W29" s="112" t="s">
        <v>64</v>
      </c>
      <c r="X29" s="110">
        <f>SUM(X12+X26+R28)</f>
        <v>56820</v>
      </c>
      <c r="Y29" s="112" t="s">
        <v>64</v>
      </c>
      <c r="Z29" s="110">
        <f>SUM(Z12+Z26+R28)</f>
        <v>72496</v>
      </c>
      <c r="AA29" s="112" t="s">
        <v>64</v>
      </c>
      <c r="AB29" s="110">
        <f>SUM(AB12+AB26+R28)</f>
        <v>58996</v>
      </c>
      <c r="AC29" s="112" t="s">
        <v>64</v>
      </c>
    </row>
    <row r="30" spans="1:29" ht="18.75" customHeight="1">
      <c r="A30" s="165"/>
      <c r="B30" s="138"/>
      <c r="C30" s="142"/>
      <c r="D30" s="4"/>
      <c r="E30" s="4"/>
      <c r="F30" s="5"/>
      <c r="G30" s="10"/>
      <c r="H30" s="134"/>
      <c r="I30" s="135"/>
      <c r="J30" s="111"/>
      <c r="K30" s="113"/>
      <c r="L30" s="111"/>
      <c r="M30" s="113"/>
      <c r="N30" s="111"/>
      <c r="O30" s="113"/>
      <c r="P30" s="111"/>
      <c r="Q30" s="113"/>
      <c r="R30" s="111"/>
      <c r="S30" s="113"/>
      <c r="T30" s="111"/>
      <c r="U30" s="113"/>
      <c r="V30" s="111"/>
      <c r="W30" s="113"/>
      <c r="X30" s="111"/>
      <c r="Y30" s="113"/>
      <c r="Z30" s="111"/>
      <c r="AA30" s="113"/>
      <c r="AB30" s="111"/>
      <c r="AC30" s="113"/>
    </row>
    <row r="31" spans="1:29" ht="24.75" customHeight="1">
      <c r="A31" s="165"/>
      <c r="B31" s="138"/>
      <c r="C31" s="116" t="s">
        <v>53</v>
      </c>
      <c r="D31" s="117"/>
      <c r="E31" s="117"/>
      <c r="F31" s="118"/>
      <c r="G31" s="122" t="s">
        <v>38</v>
      </c>
      <c r="H31" s="124" t="s">
        <v>33</v>
      </c>
      <c r="I31" s="2" t="s">
        <v>2</v>
      </c>
      <c r="J31" s="49">
        <v>1150</v>
      </c>
      <c r="K31" s="13" t="s">
        <v>64</v>
      </c>
      <c r="L31" s="50">
        <v>840</v>
      </c>
      <c r="M31" s="13" t="s">
        <v>64</v>
      </c>
      <c r="N31" s="49">
        <v>1150</v>
      </c>
      <c r="O31" s="13" t="s">
        <v>64</v>
      </c>
      <c r="P31" s="50">
        <v>840</v>
      </c>
      <c r="Q31" s="13" t="s">
        <v>64</v>
      </c>
      <c r="R31" s="49">
        <v>1150</v>
      </c>
      <c r="S31" s="13" t="s">
        <v>64</v>
      </c>
      <c r="T31" s="50">
        <v>840</v>
      </c>
      <c r="U31" s="13" t="s">
        <v>64</v>
      </c>
      <c r="V31" s="49">
        <v>1150</v>
      </c>
      <c r="W31" s="13" t="s">
        <v>64</v>
      </c>
      <c r="X31" s="50">
        <v>840</v>
      </c>
      <c r="Y31" s="13" t="s">
        <v>64</v>
      </c>
      <c r="Z31" s="49">
        <v>1150</v>
      </c>
      <c r="AA31" s="13" t="s">
        <v>64</v>
      </c>
      <c r="AB31" s="50">
        <v>840</v>
      </c>
      <c r="AC31" s="13" t="s">
        <v>64</v>
      </c>
    </row>
    <row r="32" spans="1:29" ht="24.75" customHeight="1">
      <c r="A32" s="165"/>
      <c r="B32" s="138"/>
      <c r="C32" s="116"/>
      <c r="D32" s="117"/>
      <c r="E32" s="117"/>
      <c r="F32" s="118"/>
      <c r="G32" s="123"/>
      <c r="H32" s="125"/>
      <c r="I32" s="5" t="s">
        <v>3</v>
      </c>
      <c r="J32" s="48">
        <f>SUM(J31)*30</f>
        <v>34500</v>
      </c>
      <c r="K32" s="13" t="s">
        <v>64</v>
      </c>
      <c r="L32" s="51">
        <f>SUM(L31)*30</f>
        <v>25200</v>
      </c>
      <c r="M32" s="13" t="s">
        <v>64</v>
      </c>
      <c r="N32" s="48">
        <f>SUM(N31)*30</f>
        <v>34500</v>
      </c>
      <c r="O32" s="13" t="s">
        <v>64</v>
      </c>
      <c r="P32" s="51">
        <f>SUM(P31)*30</f>
        <v>25200</v>
      </c>
      <c r="Q32" s="13" t="s">
        <v>64</v>
      </c>
      <c r="R32" s="48">
        <f>SUM(R31)*30</f>
        <v>34500</v>
      </c>
      <c r="S32" s="13" t="s">
        <v>64</v>
      </c>
      <c r="T32" s="51">
        <f>SUM(T31)*30</f>
        <v>25200</v>
      </c>
      <c r="U32" s="13" t="s">
        <v>64</v>
      </c>
      <c r="V32" s="48">
        <f>SUM(V31)*30</f>
        <v>34500</v>
      </c>
      <c r="W32" s="13" t="s">
        <v>64</v>
      </c>
      <c r="X32" s="51">
        <f>SUM(X31)*30</f>
        <v>25200</v>
      </c>
      <c r="Y32" s="13" t="s">
        <v>64</v>
      </c>
      <c r="Z32" s="48">
        <f>SUM(Z31)*30</f>
        <v>34500</v>
      </c>
      <c r="AA32" s="13" t="s">
        <v>64</v>
      </c>
      <c r="AB32" s="51">
        <f>SUM(AB31)*30</f>
        <v>25200</v>
      </c>
      <c r="AC32" s="13" t="s">
        <v>64</v>
      </c>
    </row>
    <row r="33" spans="1:29" ht="24.75" customHeight="1">
      <c r="A33" s="7"/>
      <c r="B33" s="138"/>
      <c r="C33" s="116"/>
      <c r="D33" s="117"/>
      <c r="E33" s="117"/>
      <c r="F33" s="118"/>
      <c r="G33" s="126" t="s">
        <v>27</v>
      </c>
      <c r="H33" s="127" t="s">
        <v>1</v>
      </c>
      <c r="I33" s="3" t="s">
        <v>2</v>
      </c>
      <c r="J33" s="16"/>
      <c r="K33" s="12"/>
      <c r="L33" s="12"/>
      <c r="M33" s="12"/>
      <c r="N33" s="12"/>
      <c r="O33" s="12"/>
      <c r="P33" s="12"/>
      <c r="Q33" s="12"/>
      <c r="R33" s="128">
        <v>1380</v>
      </c>
      <c r="S33" s="129"/>
      <c r="T33" s="129"/>
      <c r="U33" s="36" t="s">
        <v>64</v>
      </c>
      <c r="V33" s="12"/>
      <c r="W33" s="12"/>
      <c r="X33" s="12"/>
      <c r="Y33" s="12"/>
      <c r="Z33" s="12"/>
      <c r="AA33" s="12"/>
      <c r="AB33" s="12"/>
      <c r="AC33" s="13"/>
    </row>
    <row r="34" spans="1:29" ht="24.75" customHeight="1">
      <c r="A34" s="7"/>
      <c r="B34" s="138"/>
      <c r="C34" s="116"/>
      <c r="D34" s="117"/>
      <c r="E34" s="117"/>
      <c r="F34" s="118"/>
      <c r="G34" s="126"/>
      <c r="H34" s="125"/>
      <c r="I34" s="10" t="s">
        <v>3</v>
      </c>
      <c r="J34" s="18"/>
      <c r="K34" s="14"/>
      <c r="L34" s="14"/>
      <c r="M34" s="14"/>
      <c r="N34" s="14"/>
      <c r="O34" s="14"/>
      <c r="P34" s="14"/>
      <c r="Q34" s="14"/>
      <c r="R34" s="130">
        <f>SUM(R33)*30</f>
        <v>41400</v>
      </c>
      <c r="S34" s="131"/>
      <c r="T34" s="131"/>
      <c r="U34" s="44" t="s">
        <v>64</v>
      </c>
      <c r="V34" s="14"/>
      <c r="W34" s="14"/>
      <c r="X34" s="14"/>
      <c r="Y34" s="14"/>
      <c r="Z34" s="14"/>
      <c r="AA34" s="14"/>
      <c r="AB34" s="14"/>
      <c r="AC34" s="15"/>
    </row>
    <row r="35" spans="1:29" ht="18.75" customHeight="1">
      <c r="A35" s="7"/>
      <c r="B35" s="138"/>
      <c r="C35" s="116"/>
      <c r="D35" s="117"/>
      <c r="E35" s="117"/>
      <c r="F35" s="118"/>
      <c r="G35" s="7"/>
      <c r="H35" s="132" t="s">
        <v>34</v>
      </c>
      <c r="I35" s="133"/>
      <c r="J35" s="110">
        <f>SUM(J12+J32+R34)</f>
        <v>95427</v>
      </c>
      <c r="K35" s="112" t="s">
        <v>64</v>
      </c>
      <c r="L35" s="110">
        <f>SUM(L12+L32+R34)</f>
        <v>86127</v>
      </c>
      <c r="M35" s="112" t="s">
        <v>64</v>
      </c>
      <c r="N35" s="110">
        <f>SUM(N12+N32+R34)</f>
        <v>97636</v>
      </c>
      <c r="O35" s="112" t="s">
        <v>64</v>
      </c>
      <c r="P35" s="110">
        <f>SUM(P12+P32+R34)</f>
        <v>88336</v>
      </c>
      <c r="Q35" s="112" t="s">
        <v>64</v>
      </c>
      <c r="R35" s="110">
        <f>SUM(R12+R32+R34)</f>
        <v>99910</v>
      </c>
      <c r="S35" s="112" t="s">
        <v>64</v>
      </c>
      <c r="T35" s="110">
        <f>SUM(T12+T32+R34)</f>
        <v>90610</v>
      </c>
      <c r="U35" s="112" t="s">
        <v>64</v>
      </c>
      <c r="V35" s="110">
        <f>SUM(V12+V32+R34)</f>
        <v>102120</v>
      </c>
      <c r="W35" s="112" t="s">
        <v>64</v>
      </c>
      <c r="X35" s="110">
        <f>SUM(X12+X32+R34)</f>
        <v>92820</v>
      </c>
      <c r="Y35" s="112" t="s">
        <v>64</v>
      </c>
      <c r="Z35" s="110">
        <f>SUM(Z12+Z32+R34)</f>
        <v>104296</v>
      </c>
      <c r="AA35" s="112" t="s">
        <v>64</v>
      </c>
      <c r="AB35" s="110">
        <f>SUM(AB12+AB32+R34)</f>
        <v>94996</v>
      </c>
      <c r="AC35" s="112" t="s">
        <v>64</v>
      </c>
    </row>
    <row r="36" spans="1:29" ht="18.75" customHeight="1">
      <c r="A36" s="10"/>
      <c r="B36" s="139"/>
      <c r="C36" s="119"/>
      <c r="D36" s="120"/>
      <c r="E36" s="120"/>
      <c r="F36" s="121"/>
      <c r="G36" s="10"/>
      <c r="H36" s="134"/>
      <c r="I36" s="135"/>
      <c r="J36" s="111"/>
      <c r="K36" s="113"/>
      <c r="L36" s="111"/>
      <c r="M36" s="113"/>
      <c r="N36" s="111"/>
      <c r="O36" s="113"/>
      <c r="P36" s="111"/>
      <c r="Q36" s="113"/>
      <c r="R36" s="111"/>
      <c r="S36" s="113"/>
      <c r="T36" s="111"/>
      <c r="U36" s="113"/>
      <c r="V36" s="111"/>
      <c r="W36" s="113"/>
      <c r="X36" s="111"/>
      <c r="Y36" s="113"/>
      <c r="Z36" s="111"/>
      <c r="AA36" s="113"/>
      <c r="AB36" s="111"/>
      <c r="AC36" s="113"/>
    </row>
    <row r="37" spans="1:29" ht="37.5" customHeight="1">
      <c r="A37" s="6"/>
      <c r="B37" s="6"/>
      <c r="C37" s="6"/>
      <c r="D37" s="114" t="s">
        <v>50</v>
      </c>
      <c r="E37" s="114"/>
      <c r="F37" s="114"/>
      <c r="G37" s="114" t="s">
        <v>20</v>
      </c>
      <c r="H37" s="114"/>
      <c r="I37" s="114"/>
      <c r="J37" s="114"/>
      <c r="K37" s="33"/>
      <c r="L37" s="114" t="s">
        <v>51</v>
      </c>
      <c r="M37" s="114"/>
      <c r="N37" s="114"/>
      <c r="O37" s="114"/>
      <c r="P37" s="114"/>
      <c r="Q37" s="115" t="s">
        <v>69</v>
      </c>
      <c r="R37" s="115"/>
      <c r="S37" s="115"/>
      <c r="T37" s="115"/>
      <c r="U37" s="115"/>
      <c r="V37" s="6"/>
      <c r="W37" s="6"/>
      <c r="X37" s="6"/>
      <c r="Y37" s="6"/>
      <c r="Z37" s="6"/>
      <c r="AA37" s="6"/>
      <c r="AB37" s="6"/>
      <c r="AC37" s="6"/>
    </row>
    <row r="38" spans="4:17" ht="30" customHeight="1">
      <c r="D38" s="109" t="s">
        <v>65</v>
      </c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32"/>
    </row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</sheetData>
  <sheetProtection/>
  <mergeCells count="135">
    <mergeCell ref="A1:AB2"/>
    <mergeCell ref="Z3:AB3"/>
    <mergeCell ref="A4:A32"/>
    <mergeCell ref="B4:B12"/>
    <mergeCell ref="C4:I6"/>
    <mergeCell ref="J4:L4"/>
    <mergeCell ref="N4:P4"/>
    <mergeCell ref="R4:T4"/>
    <mergeCell ref="V4:X4"/>
    <mergeCell ref="Z4:AB4"/>
    <mergeCell ref="C7:I7"/>
    <mergeCell ref="C8:I8"/>
    <mergeCell ref="C9:I9"/>
    <mergeCell ref="C10:I10"/>
    <mergeCell ref="C12:G12"/>
    <mergeCell ref="H12:I12"/>
    <mergeCell ref="C11:I11"/>
    <mergeCell ref="B13:B36"/>
    <mergeCell ref="C13:F14"/>
    <mergeCell ref="G13:G14"/>
    <mergeCell ref="H13:H14"/>
    <mergeCell ref="C15:C30"/>
    <mergeCell ref="D15:F18"/>
    <mergeCell ref="G15:G16"/>
    <mergeCell ref="H15:H16"/>
    <mergeCell ref="H23:I24"/>
    <mergeCell ref="H29:I30"/>
    <mergeCell ref="R15:T15"/>
    <mergeCell ref="R16:T16"/>
    <mergeCell ref="H17:I18"/>
    <mergeCell ref="J17:J18"/>
    <mergeCell ref="K17:K18"/>
    <mergeCell ref="L17:L18"/>
    <mergeCell ref="M17:M18"/>
    <mergeCell ref="N17:N18"/>
    <mergeCell ref="O17:O18"/>
    <mergeCell ref="P17:P18"/>
    <mergeCell ref="Z17:Z18"/>
    <mergeCell ref="AA17:AA18"/>
    <mergeCell ref="AB17:AB18"/>
    <mergeCell ref="Q17:Q18"/>
    <mergeCell ref="R17:R18"/>
    <mergeCell ref="S17:S18"/>
    <mergeCell ref="T17:T18"/>
    <mergeCell ref="U17:U18"/>
    <mergeCell ref="V17:V18"/>
    <mergeCell ref="AC17:AC18"/>
    <mergeCell ref="G19:G20"/>
    <mergeCell ref="H19:H20"/>
    <mergeCell ref="G21:G22"/>
    <mergeCell ref="H21:H22"/>
    <mergeCell ref="R21:T21"/>
    <mergeCell ref="R22:T22"/>
    <mergeCell ref="W17:W18"/>
    <mergeCell ref="X17:X18"/>
    <mergeCell ref="Y17:Y18"/>
    <mergeCell ref="J23:J24"/>
    <mergeCell ref="K23:K24"/>
    <mergeCell ref="L23:L24"/>
    <mergeCell ref="M23:M24"/>
    <mergeCell ref="N23:N24"/>
    <mergeCell ref="O23:O24"/>
    <mergeCell ref="X23:X24"/>
    <mergeCell ref="Y23:Y24"/>
    <mergeCell ref="Z23:Z24"/>
    <mergeCell ref="AA23:AA24"/>
    <mergeCell ref="P23:P24"/>
    <mergeCell ref="Q23:Q24"/>
    <mergeCell ref="R23:R24"/>
    <mergeCell ref="S23:S24"/>
    <mergeCell ref="T23:T24"/>
    <mergeCell ref="U23:U24"/>
    <mergeCell ref="AB23:AB24"/>
    <mergeCell ref="AC23:AC24"/>
    <mergeCell ref="G25:G26"/>
    <mergeCell ref="H25:H26"/>
    <mergeCell ref="G27:G28"/>
    <mergeCell ref="H27:H28"/>
    <mergeCell ref="R27:T27"/>
    <mergeCell ref="R28:T28"/>
    <mergeCell ref="V23:V24"/>
    <mergeCell ref="W23:W24"/>
    <mergeCell ref="J29:J30"/>
    <mergeCell ref="K29:K30"/>
    <mergeCell ref="L29:L30"/>
    <mergeCell ref="M29:M30"/>
    <mergeCell ref="N29:N30"/>
    <mergeCell ref="O29:O30"/>
    <mergeCell ref="P29:P30"/>
    <mergeCell ref="Q29:Q30"/>
    <mergeCell ref="R29:R30"/>
    <mergeCell ref="S29:S30"/>
    <mergeCell ref="T29:T30"/>
    <mergeCell ref="U29:U30"/>
    <mergeCell ref="V29:V30"/>
    <mergeCell ref="W29:W30"/>
    <mergeCell ref="X29:X30"/>
    <mergeCell ref="Y29:Y30"/>
    <mergeCell ref="Z29:Z30"/>
    <mergeCell ref="AA29:AA30"/>
    <mergeCell ref="AB29:AB30"/>
    <mergeCell ref="AC29:AC30"/>
    <mergeCell ref="C31:F36"/>
    <mergeCell ref="G31:G32"/>
    <mergeCell ref="H31:H32"/>
    <mergeCell ref="G33:G34"/>
    <mergeCell ref="H33:H34"/>
    <mergeCell ref="R33:T33"/>
    <mergeCell ref="R34:T34"/>
    <mergeCell ref="H35:I36"/>
    <mergeCell ref="J35:J36"/>
    <mergeCell ref="K35:K36"/>
    <mergeCell ref="L35:L36"/>
    <mergeCell ref="M35:M36"/>
    <mergeCell ref="N35:N36"/>
    <mergeCell ref="O35:O36"/>
    <mergeCell ref="Y35:Y36"/>
    <mergeCell ref="Z35:Z36"/>
    <mergeCell ref="AA35:AA36"/>
    <mergeCell ref="P35:P36"/>
    <mergeCell ref="Q35:Q36"/>
    <mergeCell ref="R35:R36"/>
    <mergeCell ref="S35:S36"/>
    <mergeCell ref="T35:T36"/>
    <mergeCell ref="U35:U36"/>
    <mergeCell ref="D38:P38"/>
    <mergeCell ref="AB35:AB36"/>
    <mergeCell ref="AC35:AC36"/>
    <mergeCell ref="D37:F37"/>
    <mergeCell ref="G37:J37"/>
    <mergeCell ref="L37:P37"/>
    <mergeCell ref="Q37:U37"/>
    <mergeCell ref="V35:V36"/>
    <mergeCell ref="W35:W36"/>
    <mergeCell ref="X35:X36"/>
  </mergeCells>
  <printOptions/>
  <pageMargins left="0.7" right="0.7" top="0.75" bottom="0.75" header="0.3" footer="0.3"/>
  <pageSetup fitToHeight="1" fitToWidth="1" horizontalDpi="600" verticalDpi="6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8"/>
  <sheetViews>
    <sheetView zoomScale="55" zoomScaleNormal="55" zoomScalePageLayoutView="0" workbookViewId="0" topLeftCell="A1">
      <selection activeCell="AB13" sqref="AB13"/>
    </sheetView>
  </sheetViews>
  <sheetFormatPr defaultColWidth="9.00390625" defaultRowHeight="13.5"/>
  <cols>
    <col min="1" max="3" width="3.00390625" style="0" customWidth="1"/>
    <col min="6" max="6" width="7.00390625" style="0" customWidth="1"/>
    <col min="7" max="7" width="13.75390625" style="0" customWidth="1"/>
    <col min="8" max="8" width="6.875" style="0" customWidth="1"/>
    <col min="9" max="9" width="9.875" style="0" customWidth="1"/>
    <col min="10" max="10" width="13.50390625" style="0" customWidth="1"/>
    <col min="11" max="11" width="3.25390625" style="0" customWidth="1"/>
    <col min="12" max="12" width="12.875" style="0" customWidth="1"/>
    <col min="13" max="13" width="3.875" style="0" customWidth="1"/>
    <col min="14" max="14" width="13.25390625" style="0" customWidth="1"/>
    <col min="15" max="15" width="3.625" style="0" customWidth="1"/>
    <col min="16" max="16" width="11.875" style="0" customWidth="1"/>
    <col min="17" max="17" width="4.00390625" style="0" customWidth="1"/>
    <col min="18" max="18" width="13.50390625" style="0" customWidth="1"/>
    <col min="19" max="19" width="3.75390625" style="0" customWidth="1"/>
    <col min="20" max="20" width="14.75390625" style="0" customWidth="1"/>
    <col min="21" max="21" width="3.75390625" style="0" customWidth="1"/>
    <col min="22" max="22" width="12.75390625" style="0" customWidth="1"/>
    <col min="23" max="23" width="4.625" style="0" customWidth="1"/>
    <col min="24" max="24" width="11.75390625" style="0" customWidth="1"/>
    <col min="25" max="25" width="4.75390625" style="0" customWidth="1"/>
    <col min="26" max="26" width="12.625" style="0" customWidth="1"/>
    <col min="27" max="27" width="4.00390625" style="0" customWidth="1"/>
    <col min="28" max="28" width="12.875" style="0" customWidth="1"/>
    <col min="29" max="29" width="4.00390625" style="0" customWidth="1"/>
    <col min="30" max="35" width="14.375" style="0" customWidth="1"/>
  </cols>
  <sheetData>
    <row r="1" spans="1:29" ht="18.75">
      <c r="A1" s="64" t="s">
        <v>72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31"/>
    </row>
    <row r="2" spans="1:29" ht="18.7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31"/>
    </row>
    <row r="3" spans="24:29" ht="14.25">
      <c r="X3" s="59" t="s">
        <v>68</v>
      </c>
      <c r="Z3" s="95" t="s">
        <v>78</v>
      </c>
      <c r="AA3" s="95"/>
      <c r="AB3" s="95"/>
      <c r="AC3" s="30"/>
    </row>
    <row r="4" spans="1:29" ht="24.75" customHeight="1">
      <c r="A4" s="164" t="s">
        <v>28</v>
      </c>
      <c r="B4" s="166" t="s">
        <v>47</v>
      </c>
      <c r="C4" s="169" t="s">
        <v>61</v>
      </c>
      <c r="D4" s="170"/>
      <c r="E4" s="170"/>
      <c r="F4" s="170"/>
      <c r="G4" s="170"/>
      <c r="H4" s="170"/>
      <c r="I4" s="171"/>
      <c r="J4" s="174" t="s">
        <v>29</v>
      </c>
      <c r="K4" s="174"/>
      <c r="L4" s="175"/>
      <c r="M4" s="38"/>
      <c r="N4" s="174" t="s">
        <v>39</v>
      </c>
      <c r="O4" s="174"/>
      <c r="P4" s="175"/>
      <c r="Q4" s="38"/>
      <c r="R4" s="176" t="s">
        <v>40</v>
      </c>
      <c r="S4" s="174"/>
      <c r="T4" s="175"/>
      <c r="U4" s="38"/>
      <c r="V4" s="176" t="s">
        <v>42</v>
      </c>
      <c r="W4" s="174"/>
      <c r="X4" s="175"/>
      <c r="Y4" s="38"/>
      <c r="Z4" s="176" t="s">
        <v>44</v>
      </c>
      <c r="AA4" s="174"/>
      <c r="AB4" s="175"/>
      <c r="AC4" s="41"/>
    </row>
    <row r="5" spans="1:29" ht="24.75" customHeight="1">
      <c r="A5" s="165"/>
      <c r="B5" s="167"/>
      <c r="C5" s="172"/>
      <c r="D5" s="155"/>
      <c r="E5" s="155"/>
      <c r="F5" s="155"/>
      <c r="G5" s="155"/>
      <c r="H5" s="155"/>
      <c r="I5" s="173"/>
      <c r="J5" s="28" t="s">
        <v>30</v>
      </c>
      <c r="K5" s="34"/>
      <c r="L5" s="28" t="s">
        <v>31</v>
      </c>
      <c r="M5" s="34"/>
      <c r="N5" s="28" t="s">
        <v>30</v>
      </c>
      <c r="O5" s="34"/>
      <c r="P5" s="28" t="s">
        <v>31</v>
      </c>
      <c r="Q5" s="34"/>
      <c r="R5" s="29" t="s">
        <v>41</v>
      </c>
      <c r="S5" s="34"/>
      <c r="T5" s="28" t="s">
        <v>31</v>
      </c>
      <c r="U5" s="34"/>
      <c r="V5" s="40" t="s">
        <v>41</v>
      </c>
      <c r="W5" s="39"/>
      <c r="X5" s="28" t="s">
        <v>43</v>
      </c>
      <c r="Y5" s="34"/>
      <c r="Z5" s="29" t="s">
        <v>41</v>
      </c>
      <c r="AA5" s="34"/>
      <c r="AB5" s="28" t="s">
        <v>45</v>
      </c>
      <c r="AC5" s="34"/>
    </row>
    <row r="6" spans="1:29" ht="24.75" customHeight="1">
      <c r="A6" s="165"/>
      <c r="B6" s="167"/>
      <c r="C6" s="156"/>
      <c r="D6" s="157"/>
      <c r="E6" s="157"/>
      <c r="F6" s="157"/>
      <c r="G6" s="157"/>
      <c r="H6" s="157"/>
      <c r="I6" s="158"/>
      <c r="J6" s="52">
        <v>33540</v>
      </c>
      <c r="K6" s="35" t="s">
        <v>64</v>
      </c>
      <c r="L6" s="60">
        <v>33540</v>
      </c>
      <c r="M6" s="35" t="s">
        <v>64</v>
      </c>
      <c r="N6" s="52">
        <v>37620</v>
      </c>
      <c r="O6" s="35" t="s">
        <v>64</v>
      </c>
      <c r="P6" s="52">
        <v>37620</v>
      </c>
      <c r="Q6" s="35" t="s">
        <v>64</v>
      </c>
      <c r="R6" s="55">
        <v>41820</v>
      </c>
      <c r="S6" s="35" t="s">
        <v>64</v>
      </c>
      <c r="T6" s="52">
        <v>41820</v>
      </c>
      <c r="U6" s="35" t="s">
        <v>64</v>
      </c>
      <c r="V6" s="55">
        <v>45900</v>
      </c>
      <c r="W6" s="35" t="s">
        <v>64</v>
      </c>
      <c r="X6" s="52">
        <v>45900</v>
      </c>
      <c r="Y6" s="35" t="s">
        <v>64</v>
      </c>
      <c r="Z6" s="55">
        <v>49920</v>
      </c>
      <c r="AA6" s="35" t="s">
        <v>64</v>
      </c>
      <c r="AB6" s="52">
        <v>49920</v>
      </c>
      <c r="AC6" s="35" t="s">
        <v>64</v>
      </c>
    </row>
    <row r="7" spans="1:29" ht="24.75" customHeight="1">
      <c r="A7" s="165"/>
      <c r="B7" s="167"/>
      <c r="C7" s="152" t="s">
        <v>63</v>
      </c>
      <c r="D7" s="153"/>
      <c r="E7" s="153"/>
      <c r="F7" s="153"/>
      <c r="G7" s="153"/>
      <c r="H7" s="153"/>
      <c r="I7" s="154"/>
      <c r="J7" s="53">
        <v>360</v>
      </c>
      <c r="K7" s="35" t="s">
        <v>64</v>
      </c>
      <c r="L7" s="53">
        <v>360</v>
      </c>
      <c r="M7" s="35" t="s">
        <v>64</v>
      </c>
      <c r="N7" s="53">
        <v>360</v>
      </c>
      <c r="O7" s="35" t="s">
        <v>64</v>
      </c>
      <c r="P7" s="53">
        <v>360</v>
      </c>
      <c r="Q7" s="35" t="s">
        <v>64</v>
      </c>
      <c r="R7" s="53">
        <v>360</v>
      </c>
      <c r="S7" s="35" t="s">
        <v>64</v>
      </c>
      <c r="T7" s="53">
        <v>360</v>
      </c>
      <c r="U7" s="35" t="s">
        <v>64</v>
      </c>
      <c r="V7" s="53">
        <v>360</v>
      </c>
      <c r="W7" s="35" t="s">
        <v>64</v>
      </c>
      <c r="X7" s="53">
        <v>360</v>
      </c>
      <c r="Y7" s="35" t="s">
        <v>64</v>
      </c>
      <c r="Z7" s="53">
        <v>360</v>
      </c>
      <c r="AA7" s="35" t="s">
        <v>64</v>
      </c>
      <c r="AB7" s="53">
        <v>360</v>
      </c>
      <c r="AC7" s="35" t="s">
        <v>64</v>
      </c>
    </row>
    <row r="8" spans="1:29" ht="24.75" customHeight="1">
      <c r="A8" s="165"/>
      <c r="B8" s="167"/>
      <c r="C8" s="155" t="s">
        <v>62</v>
      </c>
      <c r="D8" s="155"/>
      <c r="E8" s="155"/>
      <c r="F8" s="155"/>
      <c r="G8" s="155"/>
      <c r="H8" s="155"/>
      <c r="I8" s="155"/>
      <c r="J8" s="53">
        <v>1320</v>
      </c>
      <c r="K8" s="35" t="s">
        <v>64</v>
      </c>
      <c r="L8" s="53">
        <v>1320</v>
      </c>
      <c r="M8" s="35" t="s">
        <v>64</v>
      </c>
      <c r="N8" s="53">
        <v>1320</v>
      </c>
      <c r="O8" s="35" t="s">
        <v>64</v>
      </c>
      <c r="P8" s="53">
        <v>1320</v>
      </c>
      <c r="Q8" s="35" t="s">
        <v>64</v>
      </c>
      <c r="R8" s="53">
        <v>1320</v>
      </c>
      <c r="S8" s="35" t="s">
        <v>64</v>
      </c>
      <c r="T8" s="53">
        <v>1320</v>
      </c>
      <c r="U8" s="35" t="s">
        <v>64</v>
      </c>
      <c r="V8" s="53">
        <v>1320</v>
      </c>
      <c r="W8" s="35" t="s">
        <v>64</v>
      </c>
      <c r="X8" s="53">
        <v>1320</v>
      </c>
      <c r="Y8" s="35" t="s">
        <v>64</v>
      </c>
      <c r="Z8" s="53">
        <v>1320</v>
      </c>
      <c r="AA8" s="35" t="s">
        <v>64</v>
      </c>
      <c r="AB8" s="53">
        <v>1320</v>
      </c>
      <c r="AC8" s="35" t="s">
        <v>64</v>
      </c>
    </row>
    <row r="9" spans="1:29" ht="24.75" customHeight="1">
      <c r="A9" s="165"/>
      <c r="B9" s="167"/>
      <c r="C9" s="152" t="s">
        <v>70</v>
      </c>
      <c r="D9" s="153"/>
      <c r="E9" s="153"/>
      <c r="F9" s="153"/>
      <c r="G9" s="153"/>
      <c r="H9" s="153"/>
      <c r="I9" s="154"/>
      <c r="J9" s="52">
        <v>840</v>
      </c>
      <c r="K9" s="35" t="s">
        <v>64</v>
      </c>
      <c r="L9" s="52">
        <v>840</v>
      </c>
      <c r="M9" s="35" t="s">
        <v>64</v>
      </c>
      <c r="N9" s="52">
        <v>840</v>
      </c>
      <c r="O9" s="35" t="s">
        <v>64</v>
      </c>
      <c r="P9" s="52">
        <v>840</v>
      </c>
      <c r="Q9" s="35" t="s">
        <v>64</v>
      </c>
      <c r="R9" s="52">
        <v>840</v>
      </c>
      <c r="S9" s="35" t="s">
        <v>64</v>
      </c>
      <c r="T9" s="52">
        <v>840</v>
      </c>
      <c r="U9" s="35" t="s">
        <v>64</v>
      </c>
      <c r="V9" s="52">
        <v>840</v>
      </c>
      <c r="W9" s="35" t="s">
        <v>64</v>
      </c>
      <c r="X9" s="52">
        <v>840</v>
      </c>
      <c r="Y9" s="35" t="s">
        <v>64</v>
      </c>
      <c r="Z9" s="52">
        <v>840</v>
      </c>
      <c r="AA9" s="35" t="s">
        <v>64</v>
      </c>
      <c r="AB9" s="52">
        <v>840</v>
      </c>
      <c r="AC9" s="35" t="s">
        <v>64</v>
      </c>
    </row>
    <row r="10" spans="1:29" ht="24.75" customHeight="1">
      <c r="A10" s="165"/>
      <c r="B10" s="167"/>
      <c r="C10" s="152" t="s">
        <v>71</v>
      </c>
      <c r="D10" s="153"/>
      <c r="E10" s="153"/>
      <c r="F10" s="153"/>
      <c r="G10" s="153"/>
      <c r="H10" s="153"/>
      <c r="I10" s="154"/>
      <c r="J10" s="52">
        <v>2164</v>
      </c>
      <c r="K10" s="35" t="s">
        <v>64</v>
      </c>
      <c r="L10" s="52">
        <v>2164</v>
      </c>
      <c r="M10" s="35" t="s">
        <v>64</v>
      </c>
      <c r="N10" s="52">
        <f>SUM(N6:N9)*0.06</f>
        <v>2408.4</v>
      </c>
      <c r="O10" s="35" t="s">
        <v>64</v>
      </c>
      <c r="P10" s="52">
        <f aca="true" t="shared" si="0" ref="P10:AB10">SUM(P6:P9)*0.06</f>
        <v>2408.4</v>
      </c>
      <c r="Q10" s="35" t="s">
        <v>64</v>
      </c>
      <c r="R10" s="52">
        <f t="shared" si="0"/>
        <v>2660.4</v>
      </c>
      <c r="S10" s="35" t="s">
        <v>64</v>
      </c>
      <c r="T10" s="52">
        <f t="shared" si="0"/>
        <v>2660.4</v>
      </c>
      <c r="U10" s="35" t="s">
        <v>64</v>
      </c>
      <c r="V10" s="52">
        <f t="shared" si="0"/>
        <v>2905.2</v>
      </c>
      <c r="W10" s="35" t="s">
        <v>64</v>
      </c>
      <c r="X10" s="52">
        <f t="shared" si="0"/>
        <v>2905.2</v>
      </c>
      <c r="Y10" s="35" t="s">
        <v>64</v>
      </c>
      <c r="Z10" s="52">
        <f t="shared" si="0"/>
        <v>3146.4</v>
      </c>
      <c r="AA10" s="35" t="s">
        <v>64</v>
      </c>
      <c r="AB10" s="52">
        <f t="shared" si="0"/>
        <v>3146.4</v>
      </c>
      <c r="AC10" s="35" t="s">
        <v>64</v>
      </c>
    </row>
    <row r="11" spans="1:29" ht="24.75" customHeight="1">
      <c r="A11" s="165"/>
      <c r="B11" s="167"/>
      <c r="C11" s="161" t="s">
        <v>77</v>
      </c>
      <c r="D11" s="162"/>
      <c r="E11" s="162"/>
      <c r="F11" s="162"/>
      <c r="G11" s="162"/>
      <c r="H11" s="162"/>
      <c r="I11" s="163"/>
      <c r="J11" s="48">
        <v>829</v>
      </c>
      <c r="K11" s="35" t="s">
        <v>64</v>
      </c>
      <c r="L11" s="48">
        <v>829</v>
      </c>
      <c r="M11" s="35" t="s">
        <v>64</v>
      </c>
      <c r="N11" s="48">
        <v>923</v>
      </c>
      <c r="O11" s="35" t="s">
        <v>64</v>
      </c>
      <c r="P11" s="48">
        <v>923</v>
      </c>
      <c r="Q11" s="35" t="s">
        <v>64</v>
      </c>
      <c r="R11" s="52">
        <v>1020</v>
      </c>
      <c r="S11" s="35" t="s">
        <v>64</v>
      </c>
      <c r="T11" s="48">
        <v>1020</v>
      </c>
      <c r="U11" s="35" t="s">
        <v>64</v>
      </c>
      <c r="V11" s="52">
        <v>1114</v>
      </c>
      <c r="W11" s="35" t="s">
        <v>64</v>
      </c>
      <c r="X11" s="48">
        <v>1114</v>
      </c>
      <c r="Y11" s="35" t="s">
        <v>64</v>
      </c>
      <c r="Z11" s="52">
        <v>1206</v>
      </c>
      <c r="AA11" s="35" t="s">
        <v>64</v>
      </c>
      <c r="AB11" s="48">
        <v>1206</v>
      </c>
      <c r="AC11" s="35" t="s">
        <v>64</v>
      </c>
    </row>
    <row r="12" spans="1:29" ht="24.75" customHeight="1">
      <c r="A12" s="165"/>
      <c r="B12" s="168"/>
      <c r="C12" s="156" t="s">
        <v>76</v>
      </c>
      <c r="D12" s="157"/>
      <c r="E12" s="157"/>
      <c r="F12" s="157"/>
      <c r="G12" s="158"/>
      <c r="H12" s="159" t="s">
        <v>3</v>
      </c>
      <c r="I12" s="160"/>
      <c r="J12" s="46">
        <f>SUM(J6:J11)</f>
        <v>39053</v>
      </c>
      <c r="K12" s="45" t="s">
        <v>64</v>
      </c>
      <c r="L12" s="46">
        <f>SUM(L6:L11)</f>
        <v>39053</v>
      </c>
      <c r="M12" s="45" t="s">
        <v>64</v>
      </c>
      <c r="N12" s="46">
        <f>SUM(N6:N11)</f>
        <v>43471.4</v>
      </c>
      <c r="O12" s="45" t="s">
        <v>64</v>
      </c>
      <c r="P12" s="46">
        <f>SUM(P6:P11)</f>
        <v>43471.4</v>
      </c>
      <c r="Q12" s="45" t="s">
        <v>64</v>
      </c>
      <c r="R12" s="47">
        <f>SUM(R6:R11)</f>
        <v>48020.4</v>
      </c>
      <c r="S12" s="45" t="s">
        <v>64</v>
      </c>
      <c r="T12" s="46">
        <f>SUM(T6:T11)</f>
        <v>48020.4</v>
      </c>
      <c r="U12" s="45" t="s">
        <v>64</v>
      </c>
      <c r="V12" s="47">
        <f>SUM(V6:V11)</f>
        <v>52439.2</v>
      </c>
      <c r="W12" s="45" t="s">
        <v>64</v>
      </c>
      <c r="X12" s="46">
        <f>SUM(X6:X11)</f>
        <v>52439.2</v>
      </c>
      <c r="Y12" s="45" t="s">
        <v>64</v>
      </c>
      <c r="Z12" s="47">
        <f>SUM(Z6:Z11)</f>
        <v>56792.4</v>
      </c>
      <c r="AA12" s="45" t="s">
        <v>64</v>
      </c>
      <c r="AB12" s="46">
        <f>SUM(AB6:AB11)</f>
        <v>56792.4</v>
      </c>
      <c r="AC12" s="45" t="s">
        <v>64</v>
      </c>
    </row>
    <row r="13" spans="1:29" ht="24.75" customHeight="1">
      <c r="A13" s="165"/>
      <c r="B13" s="138" t="s">
        <v>48</v>
      </c>
      <c r="C13" s="88" t="s">
        <v>52</v>
      </c>
      <c r="D13" s="89"/>
      <c r="E13" s="89"/>
      <c r="F13" s="90"/>
      <c r="G13" s="122" t="s">
        <v>22</v>
      </c>
      <c r="H13" s="124" t="s">
        <v>0</v>
      </c>
      <c r="I13" s="27" t="s">
        <v>2</v>
      </c>
      <c r="J13" s="50">
        <v>320</v>
      </c>
      <c r="K13" s="13" t="s">
        <v>64</v>
      </c>
      <c r="L13" s="50">
        <v>0</v>
      </c>
      <c r="M13" s="13" t="s">
        <v>64</v>
      </c>
      <c r="N13" s="50">
        <v>320</v>
      </c>
      <c r="O13" s="13" t="s">
        <v>64</v>
      </c>
      <c r="P13" s="50">
        <v>0</v>
      </c>
      <c r="Q13" s="13" t="s">
        <v>64</v>
      </c>
      <c r="R13" s="50">
        <v>320</v>
      </c>
      <c r="S13" s="13" t="s">
        <v>64</v>
      </c>
      <c r="T13" s="50">
        <v>0</v>
      </c>
      <c r="U13" s="13" t="s">
        <v>64</v>
      </c>
      <c r="V13" s="50">
        <v>320</v>
      </c>
      <c r="W13" s="13" t="s">
        <v>64</v>
      </c>
      <c r="X13" s="50">
        <v>0</v>
      </c>
      <c r="Y13" s="13" t="s">
        <v>64</v>
      </c>
      <c r="Z13" s="50">
        <v>320</v>
      </c>
      <c r="AA13" s="13" t="s">
        <v>64</v>
      </c>
      <c r="AB13" s="57">
        <v>0</v>
      </c>
      <c r="AC13" s="13" t="s">
        <v>64</v>
      </c>
    </row>
    <row r="14" spans="1:29" ht="24.75" customHeight="1">
      <c r="A14" s="165"/>
      <c r="B14" s="138"/>
      <c r="C14" s="94"/>
      <c r="D14" s="95"/>
      <c r="E14" s="95"/>
      <c r="F14" s="96"/>
      <c r="G14" s="123"/>
      <c r="H14" s="127"/>
      <c r="I14" s="10" t="s">
        <v>3</v>
      </c>
      <c r="J14" s="48">
        <f>SUM(J13)*30</f>
        <v>9600</v>
      </c>
      <c r="K14" s="13" t="s">
        <v>64</v>
      </c>
      <c r="L14" s="56">
        <f>SUM(L13)*30</f>
        <v>0</v>
      </c>
      <c r="M14" s="13" t="s">
        <v>64</v>
      </c>
      <c r="N14" s="48">
        <f>SUM(N13)*30</f>
        <v>9600</v>
      </c>
      <c r="O14" s="13" t="s">
        <v>64</v>
      </c>
      <c r="P14" s="56">
        <f>SUM(P13)*30</f>
        <v>0</v>
      </c>
      <c r="Q14" s="13" t="s">
        <v>64</v>
      </c>
      <c r="R14" s="48">
        <f>SUM(R13)*30</f>
        <v>9600</v>
      </c>
      <c r="S14" s="13" t="s">
        <v>64</v>
      </c>
      <c r="T14" s="56">
        <f>SUM(T13)*30</f>
        <v>0</v>
      </c>
      <c r="U14" s="13" t="s">
        <v>64</v>
      </c>
      <c r="V14" s="48">
        <f>SUM(V13)*30</f>
        <v>9600</v>
      </c>
      <c r="W14" s="13" t="s">
        <v>64</v>
      </c>
      <c r="X14" s="56">
        <f>SUM(X13)*30</f>
        <v>0</v>
      </c>
      <c r="Y14" s="13" t="s">
        <v>64</v>
      </c>
      <c r="Z14" s="48">
        <f>SUM(Z13)*30</f>
        <v>9600</v>
      </c>
      <c r="AA14" s="13" t="s">
        <v>64</v>
      </c>
      <c r="AB14" s="58">
        <f>SUM(AB13)*30</f>
        <v>0</v>
      </c>
      <c r="AC14" s="13" t="s">
        <v>64</v>
      </c>
    </row>
    <row r="15" spans="1:29" ht="24.75" customHeight="1">
      <c r="A15" s="165"/>
      <c r="B15" s="138"/>
      <c r="C15" s="140" t="s">
        <v>49</v>
      </c>
      <c r="D15" s="97" t="s">
        <v>35</v>
      </c>
      <c r="E15" s="143"/>
      <c r="F15" s="98"/>
      <c r="G15" s="126" t="s">
        <v>24</v>
      </c>
      <c r="H15" s="150" t="s">
        <v>1</v>
      </c>
      <c r="I15" s="2" t="s">
        <v>2</v>
      </c>
      <c r="J15" s="16"/>
      <c r="K15" s="12"/>
      <c r="L15" s="12"/>
      <c r="M15" s="12"/>
      <c r="N15" s="12"/>
      <c r="O15" s="12"/>
      <c r="P15" s="12"/>
      <c r="Q15" s="12"/>
      <c r="R15" s="129">
        <v>300</v>
      </c>
      <c r="S15" s="129"/>
      <c r="T15" s="129"/>
      <c r="U15" s="36" t="s">
        <v>64</v>
      </c>
      <c r="V15" s="12"/>
      <c r="W15" s="12"/>
      <c r="X15" s="12"/>
      <c r="Y15" s="12"/>
      <c r="Z15" s="12"/>
      <c r="AA15" s="12"/>
      <c r="AB15" s="36"/>
      <c r="AC15" s="37"/>
    </row>
    <row r="16" spans="1:29" ht="24.75" customHeight="1">
      <c r="A16" s="165"/>
      <c r="B16" s="138"/>
      <c r="C16" s="141"/>
      <c r="D16" s="144"/>
      <c r="E16" s="145"/>
      <c r="F16" s="146"/>
      <c r="G16" s="126"/>
      <c r="H16" s="151"/>
      <c r="I16" s="10" t="s">
        <v>3</v>
      </c>
      <c r="J16" s="18"/>
      <c r="K16" s="14"/>
      <c r="L16" s="14"/>
      <c r="M16" s="14"/>
      <c r="N16" s="14"/>
      <c r="O16" s="14"/>
      <c r="P16" s="14"/>
      <c r="Q16" s="14"/>
      <c r="R16" s="130">
        <f>SUM(R15)*30</f>
        <v>9000</v>
      </c>
      <c r="S16" s="130"/>
      <c r="T16" s="131"/>
      <c r="U16" s="44" t="s">
        <v>64</v>
      </c>
      <c r="V16" s="14"/>
      <c r="W16" s="14"/>
      <c r="X16" s="14"/>
      <c r="Y16" s="14"/>
      <c r="Z16" s="14"/>
      <c r="AA16" s="14"/>
      <c r="AB16" s="43"/>
      <c r="AC16" s="42"/>
    </row>
    <row r="17" spans="1:29" ht="18.75" customHeight="1">
      <c r="A17" s="165"/>
      <c r="B17" s="138"/>
      <c r="C17" s="141"/>
      <c r="D17" s="144"/>
      <c r="E17" s="145"/>
      <c r="F17" s="146"/>
      <c r="G17" s="21"/>
      <c r="H17" s="132" t="s">
        <v>32</v>
      </c>
      <c r="I17" s="133"/>
      <c r="J17" s="110">
        <f>SUM(J12+J14+R16)</f>
        <v>57653</v>
      </c>
      <c r="K17" s="112" t="s">
        <v>64</v>
      </c>
      <c r="L17" s="110">
        <f>SUM(L12+L14+R16)</f>
        <v>48053</v>
      </c>
      <c r="M17" s="136" t="s">
        <v>64</v>
      </c>
      <c r="N17" s="110">
        <f>SUM(N12+N14+R16)</f>
        <v>62071.4</v>
      </c>
      <c r="O17" s="112" t="s">
        <v>64</v>
      </c>
      <c r="P17" s="110">
        <f>SUM(P12+P14+R16)</f>
        <v>52471.4</v>
      </c>
      <c r="Q17" s="112" t="s">
        <v>64</v>
      </c>
      <c r="R17" s="110">
        <f>SUM(R12+R14+R16)</f>
        <v>66620.4</v>
      </c>
      <c r="S17" s="112" t="s">
        <v>64</v>
      </c>
      <c r="T17" s="110">
        <f>SUM(T12+T14+R16)</f>
        <v>57020.4</v>
      </c>
      <c r="U17" s="112" t="s">
        <v>64</v>
      </c>
      <c r="V17" s="110">
        <f>SUM(V12+V14+R16)</f>
        <v>71039.2</v>
      </c>
      <c r="W17" s="112" t="s">
        <v>64</v>
      </c>
      <c r="X17" s="110">
        <f>SUM(X12+X14+R16)</f>
        <v>61439.2</v>
      </c>
      <c r="Y17" s="112" t="s">
        <v>64</v>
      </c>
      <c r="Z17" s="110">
        <f>SUM(Z12+Z14+R16)</f>
        <v>75392.4</v>
      </c>
      <c r="AA17" s="112" t="s">
        <v>64</v>
      </c>
      <c r="AB17" s="110">
        <f>SUM(AB12+AB14+R16)</f>
        <v>65792.4</v>
      </c>
      <c r="AC17" s="112" t="s">
        <v>64</v>
      </c>
    </row>
    <row r="18" spans="1:29" ht="18.75" customHeight="1">
      <c r="A18" s="165"/>
      <c r="B18" s="138"/>
      <c r="C18" s="141"/>
      <c r="D18" s="147"/>
      <c r="E18" s="148"/>
      <c r="F18" s="149"/>
      <c r="G18" s="22"/>
      <c r="H18" s="134"/>
      <c r="I18" s="135"/>
      <c r="J18" s="111"/>
      <c r="K18" s="113"/>
      <c r="L18" s="111"/>
      <c r="M18" s="137"/>
      <c r="N18" s="111"/>
      <c r="O18" s="113"/>
      <c r="P18" s="111"/>
      <c r="Q18" s="113"/>
      <c r="R18" s="111"/>
      <c r="S18" s="113"/>
      <c r="T18" s="111"/>
      <c r="U18" s="113"/>
      <c r="V18" s="111"/>
      <c r="W18" s="113"/>
      <c r="X18" s="111"/>
      <c r="Y18" s="113"/>
      <c r="Z18" s="111"/>
      <c r="AA18" s="113"/>
      <c r="AB18" s="111"/>
      <c r="AC18" s="113"/>
    </row>
    <row r="19" spans="1:29" ht="24.75" customHeight="1">
      <c r="A19" s="165"/>
      <c r="B19" s="138"/>
      <c r="C19" s="141"/>
      <c r="D19" s="6"/>
      <c r="E19" s="8"/>
      <c r="F19" s="9"/>
      <c r="G19" s="122" t="s">
        <v>38</v>
      </c>
      <c r="H19" s="124" t="s">
        <v>33</v>
      </c>
      <c r="I19" s="19" t="s">
        <v>2</v>
      </c>
      <c r="J19" s="50">
        <v>420</v>
      </c>
      <c r="K19" s="13" t="s">
        <v>64</v>
      </c>
      <c r="L19" s="50">
        <v>370</v>
      </c>
      <c r="M19" s="13" t="s">
        <v>64</v>
      </c>
      <c r="N19" s="50">
        <v>420</v>
      </c>
      <c r="O19" s="13" t="s">
        <v>64</v>
      </c>
      <c r="P19" s="50">
        <v>370</v>
      </c>
      <c r="Q19" s="13" t="s">
        <v>64</v>
      </c>
      <c r="R19" s="50">
        <v>420</v>
      </c>
      <c r="S19" s="13" t="s">
        <v>64</v>
      </c>
      <c r="T19" s="50">
        <v>370</v>
      </c>
      <c r="U19" s="13" t="s">
        <v>64</v>
      </c>
      <c r="V19" s="50">
        <v>420</v>
      </c>
      <c r="W19" s="13" t="s">
        <v>64</v>
      </c>
      <c r="X19" s="50">
        <v>370</v>
      </c>
      <c r="Y19" s="13" t="s">
        <v>64</v>
      </c>
      <c r="Z19" s="50">
        <v>420</v>
      </c>
      <c r="AA19" s="13" t="s">
        <v>64</v>
      </c>
      <c r="AB19" s="50">
        <v>370</v>
      </c>
      <c r="AC19" s="13" t="s">
        <v>64</v>
      </c>
    </row>
    <row r="20" spans="1:29" ht="24.75" customHeight="1">
      <c r="A20" s="165"/>
      <c r="B20" s="138"/>
      <c r="C20" s="141"/>
      <c r="D20" s="20" t="s">
        <v>66</v>
      </c>
      <c r="E20" s="8"/>
      <c r="F20" s="9"/>
      <c r="G20" s="123"/>
      <c r="H20" s="125"/>
      <c r="I20" s="10" t="s">
        <v>3</v>
      </c>
      <c r="J20" s="48">
        <f>SUM(J19)*30</f>
        <v>12600</v>
      </c>
      <c r="K20" s="13" t="s">
        <v>64</v>
      </c>
      <c r="L20" s="51">
        <f>SUM(L19)*30</f>
        <v>11100</v>
      </c>
      <c r="M20" s="13" t="s">
        <v>64</v>
      </c>
      <c r="N20" s="48">
        <f>SUM(N19)*30</f>
        <v>12600</v>
      </c>
      <c r="O20" s="13" t="s">
        <v>64</v>
      </c>
      <c r="P20" s="51">
        <f>SUM(P19)*30</f>
        <v>11100</v>
      </c>
      <c r="Q20" s="13" t="s">
        <v>64</v>
      </c>
      <c r="R20" s="48">
        <f>SUM(R19)*30</f>
        <v>12600</v>
      </c>
      <c r="S20" s="13" t="s">
        <v>64</v>
      </c>
      <c r="T20" s="51">
        <f>SUM(T19)*30</f>
        <v>11100</v>
      </c>
      <c r="U20" s="13" t="s">
        <v>64</v>
      </c>
      <c r="V20" s="48">
        <f>SUM(V19)*30</f>
        <v>12600</v>
      </c>
      <c r="W20" s="13" t="s">
        <v>64</v>
      </c>
      <c r="X20" s="51">
        <f>SUM(X19)*30</f>
        <v>11100</v>
      </c>
      <c r="Y20" s="13" t="s">
        <v>64</v>
      </c>
      <c r="Z20" s="48">
        <f>SUM(Z19)*30</f>
        <v>12600</v>
      </c>
      <c r="AA20" s="13" t="s">
        <v>64</v>
      </c>
      <c r="AB20" s="51">
        <f>SUM(AB19)*30</f>
        <v>11100</v>
      </c>
      <c r="AC20" s="13" t="s">
        <v>64</v>
      </c>
    </row>
    <row r="21" spans="1:29" ht="24.75" customHeight="1">
      <c r="A21" s="165"/>
      <c r="B21" s="138"/>
      <c r="C21" s="141"/>
      <c r="D21" s="20" t="s">
        <v>36</v>
      </c>
      <c r="E21" s="8"/>
      <c r="F21" s="9"/>
      <c r="G21" s="126" t="s">
        <v>25</v>
      </c>
      <c r="H21" s="127" t="s">
        <v>1</v>
      </c>
      <c r="I21" s="19" t="s">
        <v>2</v>
      </c>
      <c r="J21" s="16"/>
      <c r="K21" s="12"/>
      <c r="L21" s="12"/>
      <c r="M21" s="12"/>
      <c r="N21" s="12"/>
      <c r="O21" s="12"/>
      <c r="P21" s="12"/>
      <c r="Q21" s="12"/>
      <c r="R21" s="129">
        <v>390</v>
      </c>
      <c r="S21" s="129"/>
      <c r="T21" s="129"/>
      <c r="U21" s="36" t="s">
        <v>64</v>
      </c>
      <c r="V21" s="12"/>
      <c r="W21" s="12"/>
      <c r="X21" s="12"/>
      <c r="Y21" s="12"/>
      <c r="Z21" s="12"/>
      <c r="AA21" s="12"/>
      <c r="AB21" s="12"/>
      <c r="AC21" s="13"/>
    </row>
    <row r="22" spans="1:29" ht="24.75" customHeight="1">
      <c r="A22" s="165"/>
      <c r="B22" s="138"/>
      <c r="C22" s="141"/>
      <c r="D22" s="20" t="s">
        <v>21</v>
      </c>
      <c r="E22" s="23"/>
      <c r="F22" s="9"/>
      <c r="G22" s="126"/>
      <c r="H22" s="125"/>
      <c r="I22" s="10" t="s">
        <v>3</v>
      </c>
      <c r="J22" s="18"/>
      <c r="K22" s="14"/>
      <c r="L22" s="14"/>
      <c r="M22" s="14"/>
      <c r="N22" s="14"/>
      <c r="O22" s="14"/>
      <c r="P22" s="14"/>
      <c r="Q22" s="14"/>
      <c r="R22" s="130">
        <f>SUM(R21)*30</f>
        <v>11700</v>
      </c>
      <c r="S22" s="131"/>
      <c r="T22" s="131"/>
      <c r="U22" s="44" t="s">
        <v>64</v>
      </c>
      <c r="V22" s="14"/>
      <c r="W22" s="14"/>
      <c r="X22" s="14"/>
      <c r="Y22" s="14"/>
      <c r="Z22" s="14"/>
      <c r="AA22" s="14"/>
      <c r="AB22" s="14"/>
      <c r="AC22" s="15"/>
    </row>
    <row r="23" spans="1:29" ht="18.75" customHeight="1">
      <c r="A23" s="165"/>
      <c r="B23" s="138"/>
      <c r="C23" s="141"/>
      <c r="D23" s="8"/>
      <c r="E23" s="8"/>
      <c r="F23" s="9"/>
      <c r="G23" s="7"/>
      <c r="H23" s="132" t="s">
        <v>32</v>
      </c>
      <c r="I23" s="133"/>
      <c r="J23" s="110">
        <f>SUM(J12+J20+R22)</f>
        <v>63353</v>
      </c>
      <c r="K23" s="112" t="s">
        <v>64</v>
      </c>
      <c r="L23" s="110">
        <f>SUM(L12+L20+R22)</f>
        <v>61853</v>
      </c>
      <c r="M23" s="112" t="s">
        <v>64</v>
      </c>
      <c r="N23" s="110">
        <f>SUM(N12+N20+R22)</f>
        <v>67771.4</v>
      </c>
      <c r="O23" s="112" t="s">
        <v>64</v>
      </c>
      <c r="P23" s="110">
        <f>SUM(P12+P20+R22)</f>
        <v>66271.4</v>
      </c>
      <c r="Q23" s="112" t="s">
        <v>64</v>
      </c>
      <c r="R23" s="110">
        <f>SUM(R12+R20+R22)</f>
        <v>72320.4</v>
      </c>
      <c r="S23" s="112" t="s">
        <v>64</v>
      </c>
      <c r="T23" s="110">
        <f>SUM(T12+T20+R22)</f>
        <v>70820.4</v>
      </c>
      <c r="U23" s="112" t="s">
        <v>64</v>
      </c>
      <c r="V23" s="110">
        <f>SUM(V12+V20+R22)</f>
        <v>76739.2</v>
      </c>
      <c r="W23" s="112" t="s">
        <v>64</v>
      </c>
      <c r="X23" s="110">
        <f>SUM(X12+X20+R22)</f>
        <v>75239.2</v>
      </c>
      <c r="Y23" s="112" t="s">
        <v>64</v>
      </c>
      <c r="Z23" s="110">
        <f>SUM(Z12+Z20+R22)</f>
        <v>81092.4</v>
      </c>
      <c r="AA23" s="112" t="s">
        <v>64</v>
      </c>
      <c r="AB23" s="110">
        <f>SUM(AB12+AB20+R22)</f>
        <v>79592.4</v>
      </c>
      <c r="AC23" s="112" t="s">
        <v>64</v>
      </c>
    </row>
    <row r="24" spans="1:29" ht="18.75" customHeight="1">
      <c r="A24" s="165"/>
      <c r="B24" s="138"/>
      <c r="C24" s="141"/>
      <c r="D24" s="17"/>
      <c r="E24" s="4"/>
      <c r="F24" s="5"/>
      <c r="G24" s="10"/>
      <c r="H24" s="134"/>
      <c r="I24" s="135"/>
      <c r="J24" s="111"/>
      <c r="K24" s="113"/>
      <c r="L24" s="111"/>
      <c r="M24" s="113"/>
      <c r="N24" s="111"/>
      <c r="O24" s="113"/>
      <c r="P24" s="111"/>
      <c r="Q24" s="113"/>
      <c r="R24" s="111"/>
      <c r="S24" s="113"/>
      <c r="T24" s="111"/>
      <c r="U24" s="113"/>
      <c r="V24" s="111"/>
      <c r="W24" s="113"/>
      <c r="X24" s="111"/>
      <c r="Y24" s="113"/>
      <c r="Z24" s="111"/>
      <c r="AA24" s="113"/>
      <c r="AB24" s="111"/>
      <c r="AC24" s="113"/>
    </row>
    <row r="25" spans="1:29" ht="24.75" customHeight="1">
      <c r="A25" s="165"/>
      <c r="B25" s="138"/>
      <c r="C25" s="141"/>
      <c r="D25" s="6"/>
      <c r="E25" s="8"/>
      <c r="F25" s="9"/>
      <c r="G25" s="122" t="s">
        <v>38</v>
      </c>
      <c r="H25" s="124" t="s">
        <v>33</v>
      </c>
      <c r="I25" s="2" t="s">
        <v>2</v>
      </c>
      <c r="J25" s="50">
        <v>820</v>
      </c>
      <c r="K25" s="13" t="s">
        <v>64</v>
      </c>
      <c r="L25" s="50">
        <v>370</v>
      </c>
      <c r="M25" s="13" t="s">
        <v>64</v>
      </c>
      <c r="N25" s="50">
        <v>820</v>
      </c>
      <c r="O25" s="13" t="s">
        <v>64</v>
      </c>
      <c r="P25" s="50">
        <v>370</v>
      </c>
      <c r="Q25" s="13" t="s">
        <v>64</v>
      </c>
      <c r="R25" s="50">
        <v>820</v>
      </c>
      <c r="S25" s="13" t="s">
        <v>64</v>
      </c>
      <c r="T25" s="50">
        <v>370</v>
      </c>
      <c r="U25" s="13" t="s">
        <v>64</v>
      </c>
      <c r="V25" s="50">
        <v>820</v>
      </c>
      <c r="W25" s="13" t="s">
        <v>64</v>
      </c>
      <c r="X25" s="50">
        <v>370</v>
      </c>
      <c r="Y25" s="13" t="s">
        <v>64</v>
      </c>
      <c r="Z25" s="50">
        <v>820</v>
      </c>
      <c r="AA25" s="13" t="s">
        <v>64</v>
      </c>
      <c r="AB25" s="50">
        <v>370</v>
      </c>
      <c r="AC25" s="13" t="s">
        <v>64</v>
      </c>
    </row>
    <row r="26" spans="1:29" ht="24.75" customHeight="1">
      <c r="A26" s="165"/>
      <c r="B26" s="138"/>
      <c r="C26" s="141"/>
      <c r="D26" s="20" t="s">
        <v>37</v>
      </c>
      <c r="E26" s="8"/>
      <c r="F26" s="9"/>
      <c r="G26" s="123"/>
      <c r="H26" s="125"/>
      <c r="I26" s="5" t="s">
        <v>3</v>
      </c>
      <c r="J26" s="48">
        <f>SUM(J25)*30</f>
        <v>24600</v>
      </c>
      <c r="K26" s="13" t="s">
        <v>64</v>
      </c>
      <c r="L26" s="51">
        <f>SUM(L25)*30</f>
        <v>11100</v>
      </c>
      <c r="M26" s="13" t="s">
        <v>64</v>
      </c>
      <c r="N26" s="48">
        <f>SUM(N25)*30</f>
        <v>24600</v>
      </c>
      <c r="O26" s="13" t="s">
        <v>64</v>
      </c>
      <c r="P26" s="51">
        <f>SUM(P25)*30</f>
        <v>11100</v>
      </c>
      <c r="Q26" s="13" t="s">
        <v>64</v>
      </c>
      <c r="R26" s="48">
        <f>SUM(R25)*30</f>
        <v>24600</v>
      </c>
      <c r="S26" s="13" t="s">
        <v>64</v>
      </c>
      <c r="T26" s="51">
        <f>SUM(T25)*30</f>
        <v>11100</v>
      </c>
      <c r="U26" s="13" t="s">
        <v>64</v>
      </c>
      <c r="V26" s="48">
        <f>SUM(V25)*30</f>
        <v>24600</v>
      </c>
      <c r="W26" s="13" t="s">
        <v>64</v>
      </c>
      <c r="X26" s="51">
        <f>SUM(X25)*30</f>
        <v>11100</v>
      </c>
      <c r="Y26" s="13" t="s">
        <v>64</v>
      </c>
      <c r="Z26" s="48">
        <f>SUM(Z25)*30</f>
        <v>24600</v>
      </c>
      <c r="AA26" s="13" t="s">
        <v>64</v>
      </c>
      <c r="AB26" s="51">
        <f>SUM(AB25)*30</f>
        <v>11100</v>
      </c>
      <c r="AC26" s="13" t="s">
        <v>64</v>
      </c>
    </row>
    <row r="27" spans="1:29" ht="24.75" customHeight="1">
      <c r="A27" s="165"/>
      <c r="B27" s="138"/>
      <c r="C27" s="141"/>
      <c r="D27" s="24" t="s">
        <v>67</v>
      </c>
      <c r="E27" s="8"/>
      <c r="F27" s="9"/>
      <c r="G27" s="126" t="s">
        <v>26</v>
      </c>
      <c r="H27" s="127" t="s">
        <v>1</v>
      </c>
      <c r="I27" s="19" t="s">
        <v>2</v>
      </c>
      <c r="J27" s="16"/>
      <c r="K27" s="12"/>
      <c r="L27" s="12"/>
      <c r="M27" s="12"/>
      <c r="N27" s="12"/>
      <c r="O27" s="12"/>
      <c r="P27" s="12"/>
      <c r="Q27" s="12"/>
      <c r="R27" s="129">
        <v>650</v>
      </c>
      <c r="S27" s="129"/>
      <c r="T27" s="129"/>
      <c r="U27" s="36" t="s">
        <v>64</v>
      </c>
      <c r="V27" s="12"/>
      <c r="W27" s="12"/>
      <c r="X27" s="12"/>
      <c r="Y27" s="12"/>
      <c r="Z27" s="12"/>
      <c r="AA27" s="12"/>
      <c r="AB27" s="12"/>
      <c r="AC27" s="13"/>
    </row>
    <row r="28" spans="1:29" ht="24.75" customHeight="1">
      <c r="A28" s="165"/>
      <c r="B28" s="138"/>
      <c r="C28" s="141"/>
      <c r="D28" s="20" t="s">
        <v>23</v>
      </c>
      <c r="E28" s="8"/>
      <c r="F28" s="9"/>
      <c r="G28" s="126"/>
      <c r="H28" s="125"/>
      <c r="I28" s="10" t="s">
        <v>3</v>
      </c>
      <c r="J28" s="18"/>
      <c r="K28" s="14"/>
      <c r="L28" s="14"/>
      <c r="M28" s="14"/>
      <c r="N28" s="14"/>
      <c r="O28" s="14"/>
      <c r="P28" s="14"/>
      <c r="Q28" s="14"/>
      <c r="R28" s="130">
        <f>SUM(R27)*30</f>
        <v>19500</v>
      </c>
      <c r="S28" s="131"/>
      <c r="T28" s="131"/>
      <c r="U28" s="44" t="s">
        <v>64</v>
      </c>
      <c r="V28" s="14"/>
      <c r="W28" s="14"/>
      <c r="X28" s="14"/>
      <c r="Y28" s="14"/>
      <c r="Z28" s="14"/>
      <c r="AA28" s="14"/>
      <c r="AB28" s="14"/>
      <c r="AC28" s="15"/>
    </row>
    <row r="29" spans="1:29" ht="18.75" customHeight="1">
      <c r="A29" s="165"/>
      <c r="B29" s="138"/>
      <c r="C29" s="141"/>
      <c r="D29" s="8"/>
      <c r="E29" s="8"/>
      <c r="F29" s="9"/>
      <c r="G29" s="7"/>
      <c r="H29" s="132" t="s">
        <v>34</v>
      </c>
      <c r="I29" s="133"/>
      <c r="J29" s="110">
        <f>SUM(J12+J26+R28)</f>
        <v>83153</v>
      </c>
      <c r="K29" s="112" t="s">
        <v>64</v>
      </c>
      <c r="L29" s="110">
        <f>SUM(L12+L26+R28)</f>
        <v>69653</v>
      </c>
      <c r="M29" s="112" t="s">
        <v>64</v>
      </c>
      <c r="N29" s="110">
        <f>SUM(N12+N26+R28)</f>
        <v>87571.4</v>
      </c>
      <c r="O29" s="112" t="s">
        <v>64</v>
      </c>
      <c r="P29" s="110">
        <f>SUM(P12+P26+R28)</f>
        <v>74071.4</v>
      </c>
      <c r="Q29" s="112" t="s">
        <v>64</v>
      </c>
      <c r="R29" s="110">
        <f>SUM(R12+R26+R28)</f>
        <v>92120.4</v>
      </c>
      <c r="S29" s="112" t="s">
        <v>64</v>
      </c>
      <c r="T29" s="110">
        <f>SUM(T12+T26+R28)</f>
        <v>78620.4</v>
      </c>
      <c r="U29" s="112" t="s">
        <v>64</v>
      </c>
      <c r="V29" s="110">
        <f>SUM(V12+V26+R28)</f>
        <v>96539.2</v>
      </c>
      <c r="W29" s="112" t="s">
        <v>64</v>
      </c>
      <c r="X29" s="110">
        <f>SUM(X12+X26+R28)</f>
        <v>83039.2</v>
      </c>
      <c r="Y29" s="112" t="s">
        <v>64</v>
      </c>
      <c r="Z29" s="110">
        <f>SUM(Z12+Z26+R28)</f>
        <v>100892.4</v>
      </c>
      <c r="AA29" s="112" t="s">
        <v>64</v>
      </c>
      <c r="AB29" s="110">
        <f>SUM(AB12+AB26+R28)</f>
        <v>87392.4</v>
      </c>
      <c r="AC29" s="112" t="s">
        <v>64</v>
      </c>
    </row>
    <row r="30" spans="1:29" ht="18.75" customHeight="1">
      <c r="A30" s="165"/>
      <c r="B30" s="138"/>
      <c r="C30" s="142"/>
      <c r="D30" s="4"/>
      <c r="E30" s="4"/>
      <c r="F30" s="5"/>
      <c r="G30" s="10"/>
      <c r="H30" s="134"/>
      <c r="I30" s="135"/>
      <c r="J30" s="111"/>
      <c r="K30" s="113"/>
      <c r="L30" s="111"/>
      <c r="M30" s="113"/>
      <c r="N30" s="111"/>
      <c r="O30" s="113"/>
      <c r="P30" s="111"/>
      <c r="Q30" s="113"/>
      <c r="R30" s="111"/>
      <c r="S30" s="113"/>
      <c r="T30" s="111"/>
      <c r="U30" s="113"/>
      <c r="V30" s="111"/>
      <c r="W30" s="113"/>
      <c r="X30" s="111"/>
      <c r="Y30" s="113"/>
      <c r="Z30" s="111"/>
      <c r="AA30" s="113"/>
      <c r="AB30" s="111"/>
      <c r="AC30" s="113"/>
    </row>
    <row r="31" spans="1:29" ht="24.75" customHeight="1">
      <c r="A31" s="165"/>
      <c r="B31" s="138"/>
      <c r="C31" s="116" t="s">
        <v>53</v>
      </c>
      <c r="D31" s="117"/>
      <c r="E31" s="117"/>
      <c r="F31" s="118"/>
      <c r="G31" s="122" t="s">
        <v>38</v>
      </c>
      <c r="H31" s="124" t="s">
        <v>33</v>
      </c>
      <c r="I31" s="2" t="s">
        <v>2</v>
      </c>
      <c r="J31" s="49">
        <v>1150</v>
      </c>
      <c r="K31" s="13" t="s">
        <v>64</v>
      </c>
      <c r="L31" s="50">
        <v>840</v>
      </c>
      <c r="M31" s="13" t="s">
        <v>64</v>
      </c>
      <c r="N31" s="49">
        <v>1150</v>
      </c>
      <c r="O31" s="13" t="s">
        <v>64</v>
      </c>
      <c r="P31" s="50">
        <v>840</v>
      </c>
      <c r="Q31" s="13" t="s">
        <v>64</v>
      </c>
      <c r="R31" s="49">
        <v>1150</v>
      </c>
      <c r="S31" s="13" t="s">
        <v>64</v>
      </c>
      <c r="T31" s="50">
        <v>840</v>
      </c>
      <c r="U31" s="13" t="s">
        <v>64</v>
      </c>
      <c r="V31" s="49">
        <v>1150</v>
      </c>
      <c r="W31" s="13" t="s">
        <v>64</v>
      </c>
      <c r="X31" s="50">
        <v>840</v>
      </c>
      <c r="Y31" s="13" t="s">
        <v>64</v>
      </c>
      <c r="Z31" s="49">
        <v>1150</v>
      </c>
      <c r="AA31" s="13" t="s">
        <v>64</v>
      </c>
      <c r="AB31" s="50">
        <v>840</v>
      </c>
      <c r="AC31" s="13" t="s">
        <v>64</v>
      </c>
    </row>
    <row r="32" spans="1:29" ht="24.75" customHeight="1">
      <c r="A32" s="165"/>
      <c r="B32" s="138"/>
      <c r="C32" s="116"/>
      <c r="D32" s="117"/>
      <c r="E32" s="117"/>
      <c r="F32" s="118"/>
      <c r="G32" s="123"/>
      <c r="H32" s="125"/>
      <c r="I32" s="5" t="s">
        <v>3</v>
      </c>
      <c r="J32" s="48">
        <f>SUM(J31)*30</f>
        <v>34500</v>
      </c>
      <c r="K32" s="13" t="s">
        <v>64</v>
      </c>
      <c r="L32" s="51">
        <f>SUM(L31)*30</f>
        <v>25200</v>
      </c>
      <c r="M32" s="13" t="s">
        <v>64</v>
      </c>
      <c r="N32" s="48">
        <f>SUM(N31)*30</f>
        <v>34500</v>
      </c>
      <c r="O32" s="13" t="s">
        <v>64</v>
      </c>
      <c r="P32" s="51">
        <f>SUM(P31)*30</f>
        <v>25200</v>
      </c>
      <c r="Q32" s="13" t="s">
        <v>64</v>
      </c>
      <c r="R32" s="48">
        <f>SUM(R31)*30</f>
        <v>34500</v>
      </c>
      <c r="S32" s="13" t="s">
        <v>64</v>
      </c>
      <c r="T32" s="51">
        <f>SUM(T31)*30</f>
        <v>25200</v>
      </c>
      <c r="U32" s="13" t="s">
        <v>64</v>
      </c>
      <c r="V32" s="48">
        <f>SUM(V31)*30</f>
        <v>34500</v>
      </c>
      <c r="W32" s="13" t="s">
        <v>64</v>
      </c>
      <c r="X32" s="51">
        <f>SUM(X31)*30</f>
        <v>25200</v>
      </c>
      <c r="Y32" s="13" t="s">
        <v>64</v>
      </c>
      <c r="Z32" s="48">
        <f>SUM(Z31)*30</f>
        <v>34500</v>
      </c>
      <c r="AA32" s="13" t="s">
        <v>64</v>
      </c>
      <c r="AB32" s="51">
        <f>SUM(AB31)*30</f>
        <v>25200</v>
      </c>
      <c r="AC32" s="13" t="s">
        <v>64</v>
      </c>
    </row>
    <row r="33" spans="1:29" ht="24.75" customHeight="1">
      <c r="A33" s="7"/>
      <c r="B33" s="138"/>
      <c r="C33" s="116"/>
      <c r="D33" s="117"/>
      <c r="E33" s="117"/>
      <c r="F33" s="118"/>
      <c r="G33" s="126" t="s">
        <v>27</v>
      </c>
      <c r="H33" s="127" t="s">
        <v>1</v>
      </c>
      <c r="I33" s="3" t="s">
        <v>2</v>
      </c>
      <c r="J33" s="16"/>
      <c r="K33" s="12"/>
      <c r="L33" s="12"/>
      <c r="M33" s="12"/>
      <c r="N33" s="12"/>
      <c r="O33" s="12"/>
      <c r="P33" s="12"/>
      <c r="Q33" s="12"/>
      <c r="R33" s="128">
        <v>1380</v>
      </c>
      <c r="S33" s="129"/>
      <c r="T33" s="129"/>
      <c r="U33" s="36" t="s">
        <v>64</v>
      </c>
      <c r="V33" s="12"/>
      <c r="W33" s="12"/>
      <c r="X33" s="12"/>
      <c r="Y33" s="12"/>
      <c r="Z33" s="12"/>
      <c r="AA33" s="12"/>
      <c r="AB33" s="12"/>
      <c r="AC33" s="13"/>
    </row>
    <row r="34" spans="1:29" ht="24.75" customHeight="1">
      <c r="A34" s="7"/>
      <c r="B34" s="138"/>
      <c r="C34" s="116"/>
      <c r="D34" s="117"/>
      <c r="E34" s="117"/>
      <c r="F34" s="118"/>
      <c r="G34" s="126"/>
      <c r="H34" s="125"/>
      <c r="I34" s="10" t="s">
        <v>3</v>
      </c>
      <c r="J34" s="18"/>
      <c r="K34" s="14"/>
      <c r="L34" s="14"/>
      <c r="M34" s="14"/>
      <c r="N34" s="14"/>
      <c r="O34" s="14"/>
      <c r="P34" s="14"/>
      <c r="Q34" s="14"/>
      <c r="R34" s="130">
        <f>SUM(R33)*30</f>
        <v>41400</v>
      </c>
      <c r="S34" s="131"/>
      <c r="T34" s="131"/>
      <c r="U34" s="44" t="s">
        <v>64</v>
      </c>
      <c r="V34" s="14"/>
      <c r="W34" s="14"/>
      <c r="X34" s="14"/>
      <c r="Y34" s="14"/>
      <c r="Z34" s="14"/>
      <c r="AA34" s="14"/>
      <c r="AB34" s="14"/>
      <c r="AC34" s="15"/>
    </row>
    <row r="35" spans="1:29" ht="18.75" customHeight="1">
      <c r="A35" s="7"/>
      <c r="B35" s="138"/>
      <c r="C35" s="116"/>
      <c r="D35" s="117"/>
      <c r="E35" s="117"/>
      <c r="F35" s="118"/>
      <c r="G35" s="7"/>
      <c r="H35" s="132" t="s">
        <v>34</v>
      </c>
      <c r="I35" s="133"/>
      <c r="J35" s="110">
        <f>SUM(J12+J32+R34)</f>
        <v>114953</v>
      </c>
      <c r="K35" s="112" t="s">
        <v>64</v>
      </c>
      <c r="L35" s="110">
        <f>SUM(L12+L32+R34)</f>
        <v>105653</v>
      </c>
      <c r="M35" s="112" t="s">
        <v>64</v>
      </c>
      <c r="N35" s="110">
        <f>SUM(N12+N32+R34)</f>
        <v>119371.4</v>
      </c>
      <c r="O35" s="112" t="s">
        <v>64</v>
      </c>
      <c r="P35" s="110">
        <f>SUM(P12+P32+R34)</f>
        <v>110071.4</v>
      </c>
      <c r="Q35" s="112" t="s">
        <v>64</v>
      </c>
      <c r="R35" s="110">
        <f>SUM(R12+R32+R34)</f>
        <v>123920.4</v>
      </c>
      <c r="S35" s="112" t="s">
        <v>64</v>
      </c>
      <c r="T35" s="110">
        <f>SUM(T12+T32+R34)</f>
        <v>114620.4</v>
      </c>
      <c r="U35" s="112" t="s">
        <v>64</v>
      </c>
      <c r="V35" s="110">
        <f>SUM(V12+V32+R34)</f>
        <v>128339.2</v>
      </c>
      <c r="W35" s="112" t="s">
        <v>64</v>
      </c>
      <c r="X35" s="110">
        <f>SUM(X12+X32+R34)</f>
        <v>119039.2</v>
      </c>
      <c r="Y35" s="112" t="s">
        <v>64</v>
      </c>
      <c r="Z35" s="110">
        <f>SUM(Z12+Z32+R34)</f>
        <v>132692.4</v>
      </c>
      <c r="AA35" s="112" t="s">
        <v>64</v>
      </c>
      <c r="AB35" s="110">
        <f>SUM(AB12+AB32+R34)</f>
        <v>123392.4</v>
      </c>
      <c r="AC35" s="112" t="s">
        <v>64</v>
      </c>
    </row>
    <row r="36" spans="1:29" ht="18.75" customHeight="1">
      <c r="A36" s="10"/>
      <c r="B36" s="139"/>
      <c r="C36" s="119"/>
      <c r="D36" s="120"/>
      <c r="E36" s="120"/>
      <c r="F36" s="121"/>
      <c r="G36" s="10"/>
      <c r="H36" s="134"/>
      <c r="I36" s="135"/>
      <c r="J36" s="111"/>
      <c r="K36" s="113"/>
      <c r="L36" s="111"/>
      <c r="M36" s="113"/>
      <c r="N36" s="111"/>
      <c r="O36" s="113"/>
      <c r="P36" s="111"/>
      <c r="Q36" s="113"/>
      <c r="R36" s="111"/>
      <c r="S36" s="113"/>
      <c r="T36" s="111"/>
      <c r="U36" s="113"/>
      <c r="V36" s="111"/>
      <c r="W36" s="113"/>
      <c r="X36" s="111"/>
      <c r="Y36" s="113"/>
      <c r="Z36" s="111"/>
      <c r="AA36" s="113"/>
      <c r="AB36" s="111"/>
      <c r="AC36" s="113"/>
    </row>
    <row r="37" spans="1:29" ht="37.5" customHeight="1">
      <c r="A37" s="6"/>
      <c r="B37" s="6"/>
      <c r="C37" s="6"/>
      <c r="D37" s="114" t="s">
        <v>50</v>
      </c>
      <c r="E37" s="114"/>
      <c r="F37" s="114"/>
      <c r="G37" s="114" t="s">
        <v>20</v>
      </c>
      <c r="H37" s="114"/>
      <c r="I37" s="114"/>
      <c r="J37" s="114"/>
      <c r="K37" s="33"/>
      <c r="L37" s="114" t="s">
        <v>51</v>
      </c>
      <c r="M37" s="114"/>
      <c r="N37" s="114"/>
      <c r="O37" s="114"/>
      <c r="P37" s="114"/>
      <c r="Q37" s="115" t="s">
        <v>69</v>
      </c>
      <c r="R37" s="115"/>
      <c r="S37" s="115"/>
      <c r="T37" s="115"/>
      <c r="U37" s="115"/>
      <c r="V37" s="6"/>
      <c r="W37" s="6"/>
      <c r="X37" s="6"/>
      <c r="Y37" s="6"/>
      <c r="Z37" s="6"/>
      <c r="AA37" s="6"/>
      <c r="AB37" s="6"/>
      <c r="AC37" s="6"/>
    </row>
    <row r="38" spans="4:17" ht="30" customHeight="1">
      <c r="D38" s="109" t="s">
        <v>65</v>
      </c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32"/>
    </row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</sheetData>
  <sheetProtection/>
  <mergeCells count="135">
    <mergeCell ref="D38:P38"/>
    <mergeCell ref="C11:I11"/>
    <mergeCell ref="AB35:AB36"/>
    <mergeCell ref="AC35:AC36"/>
    <mergeCell ref="D37:F37"/>
    <mergeCell ref="G37:J37"/>
    <mergeCell ref="L37:P37"/>
    <mergeCell ref="Q37:U37"/>
    <mergeCell ref="V35:V36"/>
    <mergeCell ref="W35:W36"/>
    <mergeCell ref="X35:X36"/>
    <mergeCell ref="Y35:Y36"/>
    <mergeCell ref="Z35:Z36"/>
    <mergeCell ref="AA35:AA36"/>
    <mergeCell ref="P35:P36"/>
    <mergeCell ref="Q35:Q36"/>
    <mergeCell ref="R35:R36"/>
    <mergeCell ref="S35:S36"/>
    <mergeCell ref="T35:T36"/>
    <mergeCell ref="U35:U36"/>
    <mergeCell ref="J35:J36"/>
    <mergeCell ref="K35:K36"/>
    <mergeCell ref="L35:L36"/>
    <mergeCell ref="M35:M36"/>
    <mergeCell ref="N35:N36"/>
    <mergeCell ref="O35:O36"/>
    <mergeCell ref="AB29:AB30"/>
    <mergeCell ref="AC29:AC30"/>
    <mergeCell ref="C31:F36"/>
    <mergeCell ref="G31:G32"/>
    <mergeCell ref="H31:H32"/>
    <mergeCell ref="G33:G34"/>
    <mergeCell ref="H33:H34"/>
    <mergeCell ref="R33:T33"/>
    <mergeCell ref="R34:T34"/>
    <mergeCell ref="H35:I36"/>
    <mergeCell ref="V29:V30"/>
    <mergeCell ref="W29:W30"/>
    <mergeCell ref="X29:X30"/>
    <mergeCell ref="Y29:Y30"/>
    <mergeCell ref="Z29:Z30"/>
    <mergeCell ref="AA29:AA30"/>
    <mergeCell ref="P29:P30"/>
    <mergeCell ref="Q29:Q30"/>
    <mergeCell ref="R29:R30"/>
    <mergeCell ref="S29:S30"/>
    <mergeCell ref="T29:T30"/>
    <mergeCell ref="U29:U30"/>
    <mergeCell ref="J29:J30"/>
    <mergeCell ref="K29:K30"/>
    <mergeCell ref="L29:L30"/>
    <mergeCell ref="M29:M30"/>
    <mergeCell ref="N29:N30"/>
    <mergeCell ref="O29:O30"/>
    <mergeCell ref="AB23:AB24"/>
    <mergeCell ref="AC23:AC24"/>
    <mergeCell ref="G25:G26"/>
    <mergeCell ref="H25:H26"/>
    <mergeCell ref="G27:G28"/>
    <mergeCell ref="H27:H28"/>
    <mergeCell ref="R27:T27"/>
    <mergeCell ref="R28:T28"/>
    <mergeCell ref="V23:V24"/>
    <mergeCell ref="W23:W24"/>
    <mergeCell ref="X23:X24"/>
    <mergeCell ref="Y23:Y24"/>
    <mergeCell ref="Z23:Z24"/>
    <mergeCell ref="AA23:AA24"/>
    <mergeCell ref="P23:P24"/>
    <mergeCell ref="Q23:Q24"/>
    <mergeCell ref="R23:R24"/>
    <mergeCell ref="S23:S24"/>
    <mergeCell ref="T23:T24"/>
    <mergeCell ref="U23:U24"/>
    <mergeCell ref="J23:J24"/>
    <mergeCell ref="K23:K24"/>
    <mergeCell ref="L23:L24"/>
    <mergeCell ref="M23:M24"/>
    <mergeCell ref="N23:N24"/>
    <mergeCell ref="O23:O24"/>
    <mergeCell ref="AC17:AC18"/>
    <mergeCell ref="G19:G20"/>
    <mergeCell ref="H19:H20"/>
    <mergeCell ref="G21:G22"/>
    <mergeCell ref="H21:H22"/>
    <mergeCell ref="R21:T21"/>
    <mergeCell ref="R22:T22"/>
    <mergeCell ref="W17:W18"/>
    <mergeCell ref="X17:X18"/>
    <mergeCell ref="Y17:Y18"/>
    <mergeCell ref="Z17:Z18"/>
    <mergeCell ref="AA17:AA18"/>
    <mergeCell ref="AB17:AB18"/>
    <mergeCell ref="Q17:Q18"/>
    <mergeCell ref="R17:R18"/>
    <mergeCell ref="S17:S18"/>
    <mergeCell ref="T17:T18"/>
    <mergeCell ref="U17:U18"/>
    <mergeCell ref="V17:V18"/>
    <mergeCell ref="R15:T15"/>
    <mergeCell ref="R16:T16"/>
    <mergeCell ref="H17:I18"/>
    <mergeCell ref="J17:J18"/>
    <mergeCell ref="K17:K18"/>
    <mergeCell ref="L17:L18"/>
    <mergeCell ref="M17:M18"/>
    <mergeCell ref="N17:N18"/>
    <mergeCell ref="O17:O18"/>
    <mergeCell ref="P17:P18"/>
    <mergeCell ref="B13:B36"/>
    <mergeCell ref="C13:F14"/>
    <mergeCell ref="G13:G14"/>
    <mergeCell ref="H13:H14"/>
    <mergeCell ref="C15:C30"/>
    <mergeCell ref="D15:F18"/>
    <mergeCell ref="G15:G16"/>
    <mergeCell ref="H15:H16"/>
    <mergeCell ref="H23:I24"/>
    <mergeCell ref="H29:I30"/>
    <mergeCell ref="C7:I7"/>
    <mergeCell ref="C8:I8"/>
    <mergeCell ref="C9:I9"/>
    <mergeCell ref="C10:I10"/>
    <mergeCell ref="C12:G12"/>
    <mergeCell ref="H12:I12"/>
    <mergeCell ref="A1:AB2"/>
    <mergeCell ref="Z3:AB3"/>
    <mergeCell ref="A4:A32"/>
    <mergeCell ref="B4:B12"/>
    <mergeCell ref="C4:I6"/>
    <mergeCell ref="J4:L4"/>
    <mergeCell ref="N4:P4"/>
    <mergeCell ref="R4:T4"/>
    <mergeCell ref="V4:X4"/>
    <mergeCell ref="Z4:AB4"/>
  </mergeCells>
  <printOptions/>
  <pageMargins left="0.7" right="0.7" top="0.75" bottom="0.75" header="0.3" footer="0.3"/>
  <pageSetup fitToHeight="1" fitToWidth="1"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8"/>
  <sheetViews>
    <sheetView zoomScale="55" zoomScaleNormal="55" zoomScalePageLayoutView="0" workbookViewId="0" topLeftCell="A1">
      <selection activeCell="X12" sqref="X12"/>
    </sheetView>
  </sheetViews>
  <sheetFormatPr defaultColWidth="9.00390625" defaultRowHeight="13.5"/>
  <cols>
    <col min="1" max="3" width="3.00390625" style="0" customWidth="1"/>
    <col min="6" max="6" width="7.00390625" style="0" customWidth="1"/>
    <col min="7" max="7" width="13.75390625" style="0" customWidth="1"/>
    <col min="8" max="8" width="6.875" style="0" customWidth="1"/>
    <col min="9" max="9" width="9.875" style="0" customWidth="1"/>
    <col min="10" max="10" width="13.50390625" style="0" customWidth="1"/>
    <col min="11" max="11" width="3.25390625" style="0" customWidth="1"/>
    <col min="12" max="12" width="12.875" style="0" customWidth="1"/>
    <col min="13" max="13" width="3.875" style="0" customWidth="1"/>
    <col min="14" max="14" width="13.25390625" style="0" customWidth="1"/>
    <col min="15" max="15" width="3.625" style="0" customWidth="1"/>
    <col min="16" max="16" width="11.875" style="0" customWidth="1"/>
    <col min="17" max="17" width="4.00390625" style="0" customWidth="1"/>
    <col min="18" max="18" width="13.50390625" style="0" customWidth="1"/>
    <col min="19" max="19" width="3.75390625" style="0" customWidth="1"/>
    <col min="20" max="20" width="14.75390625" style="0" customWidth="1"/>
    <col min="21" max="21" width="3.75390625" style="0" customWidth="1"/>
    <col min="22" max="22" width="12.75390625" style="0" customWidth="1"/>
    <col min="23" max="23" width="4.625" style="0" customWidth="1"/>
    <col min="24" max="24" width="11.75390625" style="0" customWidth="1"/>
    <col min="25" max="25" width="4.75390625" style="0" customWidth="1"/>
    <col min="26" max="26" width="12.625" style="0" customWidth="1"/>
    <col min="27" max="27" width="4.00390625" style="0" customWidth="1"/>
    <col min="28" max="28" width="12.875" style="0" customWidth="1"/>
    <col min="29" max="29" width="4.00390625" style="0" customWidth="1"/>
    <col min="30" max="35" width="14.375" style="0" customWidth="1"/>
  </cols>
  <sheetData>
    <row r="1" spans="1:29" ht="18.75">
      <c r="A1" s="64" t="s">
        <v>73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31"/>
    </row>
    <row r="2" spans="1:29" ht="18.7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31"/>
    </row>
    <row r="3" spans="24:29" ht="14.25">
      <c r="X3" s="59" t="s">
        <v>68</v>
      </c>
      <c r="Z3" s="95" t="s">
        <v>78</v>
      </c>
      <c r="AA3" s="95"/>
      <c r="AB3" s="95"/>
      <c r="AC3" s="30"/>
    </row>
    <row r="4" spans="1:29" ht="24.75" customHeight="1">
      <c r="A4" s="164" t="s">
        <v>28</v>
      </c>
      <c r="B4" s="166" t="s">
        <v>47</v>
      </c>
      <c r="C4" s="169" t="s">
        <v>61</v>
      </c>
      <c r="D4" s="170"/>
      <c r="E4" s="170"/>
      <c r="F4" s="170"/>
      <c r="G4" s="170"/>
      <c r="H4" s="170"/>
      <c r="I4" s="171"/>
      <c r="J4" s="174" t="s">
        <v>29</v>
      </c>
      <c r="K4" s="174"/>
      <c r="L4" s="175"/>
      <c r="M4" s="38"/>
      <c r="N4" s="174" t="s">
        <v>39</v>
      </c>
      <c r="O4" s="174"/>
      <c r="P4" s="175"/>
      <c r="Q4" s="38"/>
      <c r="R4" s="176" t="s">
        <v>40</v>
      </c>
      <c r="S4" s="174"/>
      <c r="T4" s="175"/>
      <c r="U4" s="38"/>
      <c r="V4" s="176" t="s">
        <v>42</v>
      </c>
      <c r="W4" s="174"/>
      <c r="X4" s="175"/>
      <c r="Y4" s="38"/>
      <c r="Z4" s="176" t="s">
        <v>44</v>
      </c>
      <c r="AA4" s="174"/>
      <c r="AB4" s="175"/>
      <c r="AC4" s="41"/>
    </row>
    <row r="5" spans="1:29" ht="24.75" customHeight="1">
      <c r="A5" s="165"/>
      <c r="B5" s="167"/>
      <c r="C5" s="172"/>
      <c r="D5" s="155"/>
      <c r="E5" s="155"/>
      <c r="F5" s="155"/>
      <c r="G5" s="155"/>
      <c r="H5" s="155"/>
      <c r="I5" s="173"/>
      <c r="J5" s="28" t="s">
        <v>30</v>
      </c>
      <c r="K5" s="34"/>
      <c r="L5" s="28" t="s">
        <v>31</v>
      </c>
      <c r="M5" s="34"/>
      <c r="N5" s="28" t="s">
        <v>30</v>
      </c>
      <c r="O5" s="34"/>
      <c r="P5" s="28" t="s">
        <v>31</v>
      </c>
      <c r="Q5" s="34"/>
      <c r="R5" s="29" t="s">
        <v>41</v>
      </c>
      <c r="S5" s="34"/>
      <c r="T5" s="28" t="s">
        <v>31</v>
      </c>
      <c r="U5" s="34"/>
      <c r="V5" s="40" t="s">
        <v>41</v>
      </c>
      <c r="W5" s="39"/>
      <c r="X5" s="28" t="s">
        <v>43</v>
      </c>
      <c r="Y5" s="34"/>
      <c r="Z5" s="29" t="s">
        <v>41</v>
      </c>
      <c r="AA5" s="34"/>
      <c r="AB5" s="28" t="s">
        <v>45</v>
      </c>
      <c r="AC5" s="34"/>
    </row>
    <row r="6" spans="1:29" ht="24.75" customHeight="1">
      <c r="A6" s="165"/>
      <c r="B6" s="167"/>
      <c r="C6" s="156"/>
      <c r="D6" s="157"/>
      <c r="E6" s="157"/>
      <c r="F6" s="157"/>
      <c r="G6" s="157"/>
      <c r="H6" s="157"/>
      <c r="I6" s="158"/>
      <c r="J6" s="52">
        <v>50310</v>
      </c>
      <c r="K6" s="35" t="s">
        <v>64</v>
      </c>
      <c r="L6" s="60">
        <v>50310</v>
      </c>
      <c r="M6" s="35" t="s">
        <v>64</v>
      </c>
      <c r="N6" s="52">
        <v>56430</v>
      </c>
      <c r="O6" s="35" t="s">
        <v>64</v>
      </c>
      <c r="P6" s="52">
        <v>56430</v>
      </c>
      <c r="Q6" s="35" t="s">
        <v>64</v>
      </c>
      <c r="R6" s="55">
        <v>62730</v>
      </c>
      <c r="S6" s="35" t="s">
        <v>64</v>
      </c>
      <c r="T6" s="52">
        <v>62730</v>
      </c>
      <c r="U6" s="35" t="s">
        <v>64</v>
      </c>
      <c r="V6" s="55">
        <v>68850</v>
      </c>
      <c r="W6" s="35" t="s">
        <v>64</v>
      </c>
      <c r="X6" s="52">
        <v>68850</v>
      </c>
      <c r="Y6" s="35" t="s">
        <v>64</v>
      </c>
      <c r="Z6" s="55">
        <v>74880</v>
      </c>
      <c r="AA6" s="35" t="s">
        <v>64</v>
      </c>
      <c r="AB6" s="52">
        <v>74880</v>
      </c>
      <c r="AC6" s="35" t="s">
        <v>64</v>
      </c>
    </row>
    <row r="7" spans="1:29" ht="24.75" customHeight="1">
      <c r="A7" s="165"/>
      <c r="B7" s="167"/>
      <c r="C7" s="152" t="s">
        <v>63</v>
      </c>
      <c r="D7" s="153"/>
      <c r="E7" s="153"/>
      <c r="F7" s="153"/>
      <c r="G7" s="153"/>
      <c r="H7" s="153"/>
      <c r="I7" s="154"/>
      <c r="J7" s="53">
        <v>540</v>
      </c>
      <c r="K7" s="35" t="s">
        <v>64</v>
      </c>
      <c r="L7" s="53">
        <v>540</v>
      </c>
      <c r="M7" s="35" t="s">
        <v>64</v>
      </c>
      <c r="N7" s="53">
        <v>540</v>
      </c>
      <c r="O7" s="35" t="s">
        <v>64</v>
      </c>
      <c r="P7" s="53">
        <v>540</v>
      </c>
      <c r="Q7" s="35" t="s">
        <v>64</v>
      </c>
      <c r="R7" s="53">
        <v>540</v>
      </c>
      <c r="S7" s="35" t="s">
        <v>64</v>
      </c>
      <c r="T7" s="53">
        <v>540</v>
      </c>
      <c r="U7" s="35" t="s">
        <v>64</v>
      </c>
      <c r="V7" s="53">
        <v>540</v>
      </c>
      <c r="W7" s="35" t="s">
        <v>64</v>
      </c>
      <c r="X7" s="53">
        <v>540</v>
      </c>
      <c r="Y7" s="35" t="s">
        <v>64</v>
      </c>
      <c r="Z7" s="53">
        <v>540</v>
      </c>
      <c r="AA7" s="35" t="s">
        <v>64</v>
      </c>
      <c r="AB7" s="53">
        <v>540</v>
      </c>
      <c r="AC7" s="35" t="s">
        <v>64</v>
      </c>
    </row>
    <row r="8" spans="1:29" ht="24.75" customHeight="1">
      <c r="A8" s="165"/>
      <c r="B8" s="167"/>
      <c r="C8" s="155" t="s">
        <v>62</v>
      </c>
      <c r="D8" s="155"/>
      <c r="E8" s="155"/>
      <c r="F8" s="155"/>
      <c r="G8" s="155"/>
      <c r="H8" s="155"/>
      <c r="I8" s="155"/>
      <c r="J8" s="53">
        <v>1980</v>
      </c>
      <c r="K8" s="35" t="s">
        <v>64</v>
      </c>
      <c r="L8" s="53">
        <v>1980</v>
      </c>
      <c r="M8" s="35" t="s">
        <v>64</v>
      </c>
      <c r="N8" s="53">
        <v>1980</v>
      </c>
      <c r="O8" s="35" t="s">
        <v>64</v>
      </c>
      <c r="P8" s="53">
        <v>1980</v>
      </c>
      <c r="Q8" s="35" t="s">
        <v>64</v>
      </c>
      <c r="R8" s="53">
        <v>1980</v>
      </c>
      <c r="S8" s="35" t="s">
        <v>64</v>
      </c>
      <c r="T8" s="53">
        <v>1980</v>
      </c>
      <c r="U8" s="35" t="s">
        <v>64</v>
      </c>
      <c r="V8" s="53">
        <v>1980</v>
      </c>
      <c r="W8" s="35" t="s">
        <v>64</v>
      </c>
      <c r="X8" s="53">
        <v>1980</v>
      </c>
      <c r="Y8" s="35" t="s">
        <v>64</v>
      </c>
      <c r="Z8" s="53">
        <v>1980</v>
      </c>
      <c r="AA8" s="35" t="s">
        <v>64</v>
      </c>
      <c r="AB8" s="53">
        <v>1980</v>
      </c>
      <c r="AC8" s="35" t="s">
        <v>64</v>
      </c>
    </row>
    <row r="9" spans="1:29" ht="24.75" customHeight="1">
      <c r="A9" s="165"/>
      <c r="B9" s="167"/>
      <c r="C9" s="152" t="s">
        <v>70</v>
      </c>
      <c r="D9" s="153"/>
      <c r="E9" s="153"/>
      <c r="F9" s="153"/>
      <c r="G9" s="153"/>
      <c r="H9" s="153"/>
      <c r="I9" s="154"/>
      <c r="J9" s="52">
        <v>1260</v>
      </c>
      <c r="K9" s="35" t="s">
        <v>64</v>
      </c>
      <c r="L9" s="52">
        <v>1260</v>
      </c>
      <c r="M9" s="35" t="s">
        <v>64</v>
      </c>
      <c r="N9" s="52">
        <v>1260</v>
      </c>
      <c r="O9" s="35" t="s">
        <v>64</v>
      </c>
      <c r="P9" s="52">
        <v>1260</v>
      </c>
      <c r="Q9" s="35" t="s">
        <v>64</v>
      </c>
      <c r="R9" s="52">
        <v>1260</v>
      </c>
      <c r="S9" s="35" t="s">
        <v>64</v>
      </c>
      <c r="T9" s="52">
        <v>1260</v>
      </c>
      <c r="U9" s="35" t="s">
        <v>64</v>
      </c>
      <c r="V9" s="52">
        <v>1260</v>
      </c>
      <c r="W9" s="35" t="s">
        <v>64</v>
      </c>
      <c r="X9" s="52">
        <v>1260</v>
      </c>
      <c r="Y9" s="35" t="s">
        <v>64</v>
      </c>
      <c r="Z9" s="52">
        <v>1260</v>
      </c>
      <c r="AA9" s="35" t="s">
        <v>64</v>
      </c>
      <c r="AB9" s="52">
        <v>1260</v>
      </c>
      <c r="AC9" s="35" t="s">
        <v>64</v>
      </c>
    </row>
    <row r="10" spans="1:29" ht="24.75" customHeight="1">
      <c r="A10" s="165"/>
      <c r="B10" s="167"/>
      <c r="C10" s="152" t="s">
        <v>71</v>
      </c>
      <c r="D10" s="153"/>
      <c r="E10" s="153"/>
      <c r="F10" s="153"/>
      <c r="G10" s="153"/>
      <c r="H10" s="153"/>
      <c r="I10" s="154"/>
      <c r="J10" s="52">
        <f>SUM(J6:J9)*0.06</f>
        <v>3245.4</v>
      </c>
      <c r="K10" s="35" t="s">
        <v>64</v>
      </c>
      <c r="L10" s="52">
        <f>SUM(L6:L9)*0.06</f>
        <v>3245.4</v>
      </c>
      <c r="M10" s="35" t="s">
        <v>64</v>
      </c>
      <c r="N10" s="52">
        <v>3613</v>
      </c>
      <c r="O10" s="35" t="s">
        <v>64</v>
      </c>
      <c r="P10" s="52">
        <v>3613</v>
      </c>
      <c r="Q10" s="35" t="s">
        <v>64</v>
      </c>
      <c r="R10" s="52">
        <v>3990</v>
      </c>
      <c r="S10" s="35" t="s">
        <v>64</v>
      </c>
      <c r="T10" s="52">
        <v>3990</v>
      </c>
      <c r="U10" s="35" t="s">
        <v>64</v>
      </c>
      <c r="V10" s="52">
        <v>4358</v>
      </c>
      <c r="W10" s="35" t="s">
        <v>64</v>
      </c>
      <c r="X10" s="52">
        <v>4358</v>
      </c>
      <c r="Y10" s="35" t="s">
        <v>64</v>
      </c>
      <c r="Z10" s="52">
        <v>4720</v>
      </c>
      <c r="AA10" s="35" t="s">
        <v>64</v>
      </c>
      <c r="AB10" s="52">
        <v>4720</v>
      </c>
      <c r="AC10" s="35" t="s">
        <v>64</v>
      </c>
    </row>
    <row r="11" spans="1:29" ht="24.75" customHeight="1">
      <c r="A11" s="165"/>
      <c r="B11" s="167"/>
      <c r="C11" s="161" t="s">
        <v>77</v>
      </c>
      <c r="D11" s="162"/>
      <c r="E11" s="162"/>
      <c r="F11" s="162"/>
      <c r="G11" s="162"/>
      <c r="H11" s="162"/>
      <c r="I11" s="163"/>
      <c r="J11" s="48">
        <v>1244</v>
      </c>
      <c r="K11" s="35" t="s">
        <v>64</v>
      </c>
      <c r="L11" s="48">
        <v>1244</v>
      </c>
      <c r="M11" s="35" t="s">
        <v>64</v>
      </c>
      <c r="N11" s="48">
        <v>1385</v>
      </c>
      <c r="O11" s="35" t="s">
        <v>64</v>
      </c>
      <c r="P11" s="48">
        <v>1385</v>
      </c>
      <c r="Q11" s="35" t="s">
        <v>64</v>
      </c>
      <c r="R11" s="52">
        <v>1530</v>
      </c>
      <c r="S11" s="35" t="s">
        <v>64</v>
      </c>
      <c r="T11" s="48">
        <v>1530</v>
      </c>
      <c r="U11" s="35" t="s">
        <v>64</v>
      </c>
      <c r="V11" s="52">
        <v>1670</v>
      </c>
      <c r="W11" s="35" t="s">
        <v>64</v>
      </c>
      <c r="X11" s="48">
        <v>1670</v>
      </c>
      <c r="Y11" s="35" t="s">
        <v>64</v>
      </c>
      <c r="Z11" s="52">
        <v>1809</v>
      </c>
      <c r="AA11" s="35" t="s">
        <v>64</v>
      </c>
      <c r="AB11" s="48">
        <v>1809</v>
      </c>
      <c r="AC11" s="35" t="s">
        <v>64</v>
      </c>
    </row>
    <row r="12" spans="1:29" ht="24.75" customHeight="1">
      <c r="A12" s="165"/>
      <c r="B12" s="168"/>
      <c r="C12" s="156" t="s">
        <v>76</v>
      </c>
      <c r="D12" s="157"/>
      <c r="E12" s="157"/>
      <c r="F12" s="157"/>
      <c r="G12" s="158"/>
      <c r="H12" s="159" t="s">
        <v>3</v>
      </c>
      <c r="I12" s="160"/>
      <c r="J12" s="46">
        <f>SUM(J6:J11)</f>
        <v>58579.4</v>
      </c>
      <c r="K12" s="45" t="s">
        <v>64</v>
      </c>
      <c r="L12" s="46">
        <f>SUM(L6:L11)</f>
        <v>58579.4</v>
      </c>
      <c r="M12" s="45" t="s">
        <v>64</v>
      </c>
      <c r="N12" s="46">
        <f>SUM(N6:N11)</f>
        <v>65208</v>
      </c>
      <c r="O12" s="45" t="s">
        <v>64</v>
      </c>
      <c r="P12" s="46">
        <f>SUM(P6:P11)</f>
        <v>65208</v>
      </c>
      <c r="Q12" s="45" t="s">
        <v>64</v>
      </c>
      <c r="R12" s="47">
        <f>SUM(R6:R11)</f>
        <v>72030</v>
      </c>
      <c r="S12" s="45" t="s">
        <v>64</v>
      </c>
      <c r="T12" s="46">
        <f>SUM(T6:T11)</f>
        <v>72030</v>
      </c>
      <c r="U12" s="45" t="s">
        <v>64</v>
      </c>
      <c r="V12" s="47">
        <f>SUM(V6:V11)</f>
        <v>78658</v>
      </c>
      <c r="W12" s="45" t="s">
        <v>64</v>
      </c>
      <c r="X12" s="46">
        <f>SUM(X6:X11)</f>
        <v>78658</v>
      </c>
      <c r="Y12" s="45" t="s">
        <v>64</v>
      </c>
      <c r="Z12" s="47">
        <f>SUM(Z6:Z11)</f>
        <v>85189</v>
      </c>
      <c r="AA12" s="45" t="s">
        <v>64</v>
      </c>
      <c r="AB12" s="46">
        <f>SUM(AB6:AB11)</f>
        <v>85189</v>
      </c>
      <c r="AC12" s="45" t="s">
        <v>64</v>
      </c>
    </row>
    <row r="13" spans="1:29" ht="24.75" customHeight="1">
      <c r="A13" s="165"/>
      <c r="B13" s="138" t="s">
        <v>48</v>
      </c>
      <c r="C13" s="88" t="s">
        <v>52</v>
      </c>
      <c r="D13" s="89"/>
      <c r="E13" s="89"/>
      <c r="F13" s="90"/>
      <c r="G13" s="122" t="s">
        <v>22</v>
      </c>
      <c r="H13" s="124" t="s">
        <v>0</v>
      </c>
      <c r="I13" s="27" t="s">
        <v>2</v>
      </c>
      <c r="J13" s="50">
        <v>320</v>
      </c>
      <c r="K13" s="13" t="s">
        <v>64</v>
      </c>
      <c r="L13" s="50">
        <v>0</v>
      </c>
      <c r="M13" s="13" t="s">
        <v>64</v>
      </c>
      <c r="N13" s="50">
        <v>320</v>
      </c>
      <c r="O13" s="13" t="s">
        <v>64</v>
      </c>
      <c r="P13" s="50">
        <v>0</v>
      </c>
      <c r="Q13" s="13" t="s">
        <v>64</v>
      </c>
      <c r="R13" s="50">
        <v>320</v>
      </c>
      <c r="S13" s="13" t="s">
        <v>64</v>
      </c>
      <c r="T13" s="50">
        <v>0</v>
      </c>
      <c r="U13" s="13" t="s">
        <v>64</v>
      </c>
      <c r="V13" s="50">
        <v>320</v>
      </c>
      <c r="W13" s="13" t="s">
        <v>64</v>
      </c>
      <c r="X13" s="50">
        <v>0</v>
      </c>
      <c r="Y13" s="13" t="s">
        <v>64</v>
      </c>
      <c r="Z13" s="50">
        <v>320</v>
      </c>
      <c r="AA13" s="13" t="s">
        <v>64</v>
      </c>
      <c r="AB13" s="57">
        <v>0</v>
      </c>
      <c r="AC13" s="13" t="s">
        <v>64</v>
      </c>
    </row>
    <row r="14" spans="1:29" ht="24.75" customHeight="1">
      <c r="A14" s="165"/>
      <c r="B14" s="138"/>
      <c r="C14" s="94"/>
      <c r="D14" s="95"/>
      <c r="E14" s="95"/>
      <c r="F14" s="96"/>
      <c r="G14" s="123"/>
      <c r="H14" s="127"/>
      <c r="I14" s="10" t="s">
        <v>3</v>
      </c>
      <c r="J14" s="48">
        <f>SUM(J13)*30</f>
        <v>9600</v>
      </c>
      <c r="K14" s="13" t="s">
        <v>64</v>
      </c>
      <c r="L14" s="56">
        <f>SUM(L13)*30</f>
        <v>0</v>
      </c>
      <c r="M14" s="13" t="s">
        <v>64</v>
      </c>
      <c r="N14" s="48">
        <f>SUM(N13)*30</f>
        <v>9600</v>
      </c>
      <c r="O14" s="13" t="s">
        <v>64</v>
      </c>
      <c r="P14" s="56">
        <f>SUM(P13)*30</f>
        <v>0</v>
      </c>
      <c r="Q14" s="13" t="s">
        <v>64</v>
      </c>
      <c r="R14" s="48">
        <f>SUM(R13)*30</f>
        <v>9600</v>
      </c>
      <c r="S14" s="13" t="s">
        <v>64</v>
      </c>
      <c r="T14" s="56">
        <f>SUM(T13)*30</f>
        <v>0</v>
      </c>
      <c r="U14" s="13" t="s">
        <v>64</v>
      </c>
      <c r="V14" s="48">
        <f>SUM(V13)*30</f>
        <v>9600</v>
      </c>
      <c r="W14" s="13" t="s">
        <v>64</v>
      </c>
      <c r="X14" s="56">
        <f>SUM(X13)*30</f>
        <v>0</v>
      </c>
      <c r="Y14" s="13" t="s">
        <v>64</v>
      </c>
      <c r="Z14" s="48">
        <f>SUM(Z13)*30</f>
        <v>9600</v>
      </c>
      <c r="AA14" s="13" t="s">
        <v>64</v>
      </c>
      <c r="AB14" s="58">
        <f>SUM(AB13)*30</f>
        <v>0</v>
      </c>
      <c r="AC14" s="13" t="s">
        <v>64</v>
      </c>
    </row>
    <row r="15" spans="1:29" ht="24.75" customHeight="1">
      <c r="A15" s="165"/>
      <c r="B15" s="138"/>
      <c r="C15" s="140" t="s">
        <v>49</v>
      </c>
      <c r="D15" s="97" t="s">
        <v>35</v>
      </c>
      <c r="E15" s="143"/>
      <c r="F15" s="98"/>
      <c r="G15" s="126" t="s">
        <v>24</v>
      </c>
      <c r="H15" s="150" t="s">
        <v>1</v>
      </c>
      <c r="I15" s="2" t="s">
        <v>2</v>
      </c>
      <c r="J15" s="16"/>
      <c r="K15" s="12"/>
      <c r="L15" s="12"/>
      <c r="M15" s="12"/>
      <c r="N15" s="12"/>
      <c r="O15" s="12"/>
      <c r="P15" s="12"/>
      <c r="Q15" s="12"/>
      <c r="R15" s="129">
        <v>300</v>
      </c>
      <c r="S15" s="129"/>
      <c r="T15" s="129"/>
      <c r="U15" s="36" t="s">
        <v>64</v>
      </c>
      <c r="V15" s="12"/>
      <c r="W15" s="12"/>
      <c r="X15" s="12"/>
      <c r="Y15" s="12"/>
      <c r="Z15" s="12"/>
      <c r="AA15" s="12"/>
      <c r="AB15" s="36"/>
      <c r="AC15" s="37"/>
    </row>
    <row r="16" spans="1:29" ht="24.75" customHeight="1">
      <c r="A16" s="165"/>
      <c r="B16" s="138"/>
      <c r="C16" s="141"/>
      <c r="D16" s="144"/>
      <c r="E16" s="145"/>
      <c r="F16" s="146"/>
      <c r="G16" s="126"/>
      <c r="H16" s="151"/>
      <c r="I16" s="10" t="s">
        <v>3</v>
      </c>
      <c r="J16" s="18"/>
      <c r="K16" s="14"/>
      <c r="L16" s="14"/>
      <c r="M16" s="14"/>
      <c r="N16" s="14"/>
      <c r="O16" s="14"/>
      <c r="P16" s="14"/>
      <c r="Q16" s="14"/>
      <c r="R16" s="130">
        <f>SUM(R15)*30</f>
        <v>9000</v>
      </c>
      <c r="S16" s="130"/>
      <c r="T16" s="131"/>
      <c r="U16" s="44" t="s">
        <v>64</v>
      </c>
      <c r="V16" s="14"/>
      <c r="W16" s="14"/>
      <c r="X16" s="14"/>
      <c r="Y16" s="14"/>
      <c r="Z16" s="14"/>
      <c r="AA16" s="14"/>
      <c r="AB16" s="43"/>
      <c r="AC16" s="42"/>
    </row>
    <row r="17" spans="1:29" ht="18.75" customHeight="1">
      <c r="A17" s="165"/>
      <c r="B17" s="138"/>
      <c r="C17" s="141"/>
      <c r="D17" s="144"/>
      <c r="E17" s="145"/>
      <c r="F17" s="146"/>
      <c r="G17" s="21"/>
      <c r="H17" s="132" t="s">
        <v>32</v>
      </c>
      <c r="I17" s="133"/>
      <c r="J17" s="110">
        <f>SUM(J12+J14+R16)</f>
        <v>77179.4</v>
      </c>
      <c r="K17" s="112" t="s">
        <v>64</v>
      </c>
      <c r="L17" s="110">
        <f>SUM(L12+L14+R16)</f>
        <v>67579.4</v>
      </c>
      <c r="M17" s="136" t="s">
        <v>64</v>
      </c>
      <c r="N17" s="110">
        <f>SUM(N12+N14+R16)</f>
        <v>83808</v>
      </c>
      <c r="O17" s="112" t="s">
        <v>64</v>
      </c>
      <c r="P17" s="110">
        <f>SUM(P12+P14+R16)</f>
        <v>74208</v>
      </c>
      <c r="Q17" s="112" t="s">
        <v>64</v>
      </c>
      <c r="R17" s="110">
        <f>SUM(R12+R14+R16)</f>
        <v>90630</v>
      </c>
      <c r="S17" s="112" t="s">
        <v>64</v>
      </c>
      <c r="T17" s="110">
        <f>SUM(T12+T14+R16)</f>
        <v>81030</v>
      </c>
      <c r="U17" s="112" t="s">
        <v>64</v>
      </c>
      <c r="V17" s="110">
        <f>SUM(V12+V14+R16)</f>
        <v>97258</v>
      </c>
      <c r="W17" s="112" t="s">
        <v>64</v>
      </c>
      <c r="X17" s="110">
        <f>SUM(X12+X14+R16)</f>
        <v>87658</v>
      </c>
      <c r="Y17" s="112" t="s">
        <v>64</v>
      </c>
      <c r="Z17" s="110">
        <f>SUM(Z12+Z14+R16)</f>
        <v>103789</v>
      </c>
      <c r="AA17" s="112" t="s">
        <v>64</v>
      </c>
      <c r="AB17" s="110">
        <f>SUM(AB12+AB14+R16)</f>
        <v>94189</v>
      </c>
      <c r="AC17" s="112" t="s">
        <v>64</v>
      </c>
    </row>
    <row r="18" spans="1:29" ht="18.75" customHeight="1">
      <c r="A18" s="165"/>
      <c r="B18" s="138"/>
      <c r="C18" s="141"/>
      <c r="D18" s="147"/>
      <c r="E18" s="148"/>
      <c r="F18" s="149"/>
      <c r="G18" s="22"/>
      <c r="H18" s="134"/>
      <c r="I18" s="135"/>
      <c r="J18" s="111"/>
      <c r="K18" s="113"/>
      <c r="L18" s="111"/>
      <c r="M18" s="137"/>
      <c r="N18" s="111"/>
      <c r="O18" s="113"/>
      <c r="P18" s="111"/>
      <c r="Q18" s="113"/>
      <c r="R18" s="111"/>
      <c r="S18" s="113"/>
      <c r="T18" s="111"/>
      <c r="U18" s="113"/>
      <c r="V18" s="111"/>
      <c r="W18" s="113"/>
      <c r="X18" s="111"/>
      <c r="Y18" s="113"/>
      <c r="Z18" s="111"/>
      <c r="AA18" s="113"/>
      <c r="AB18" s="111"/>
      <c r="AC18" s="113"/>
    </row>
    <row r="19" spans="1:29" ht="24.75" customHeight="1">
      <c r="A19" s="165"/>
      <c r="B19" s="138"/>
      <c r="C19" s="141"/>
      <c r="D19" s="6"/>
      <c r="E19" s="8"/>
      <c r="F19" s="9"/>
      <c r="G19" s="122" t="s">
        <v>38</v>
      </c>
      <c r="H19" s="124" t="s">
        <v>33</v>
      </c>
      <c r="I19" s="19" t="s">
        <v>2</v>
      </c>
      <c r="J19" s="50">
        <v>420</v>
      </c>
      <c r="K19" s="13" t="s">
        <v>64</v>
      </c>
      <c r="L19" s="50">
        <v>370</v>
      </c>
      <c r="M19" s="13" t="s">
        <v>64</v>
      </c>
      <c r="N19" s="50">
        <v>420</v>
      </c>
      <c r="O19" s="13" t="s">
        <v>64</v>
      </c>
      <c r="P19" s="50">
        <v>370</v>
      </c>
      <c r="Q19" s="13" t="s">
        <v>64</v>
      </c>
      <c r="R19" s="50">
        <v>420</v>
      </c>
      <c r="S19" s="13" t="s">
        <v>64</v>
      </c>
      <c r="T19" s="50">
        <v>370</v>
      </c>
      <c r="U19" s="13" t="s">
        <v>64</v>
      </c>
      <c r="V19" s="50">
        <v>420</v>
      </c>
      <c r="W19" s="13" t="s">
        <v>64</v>
      </c>
      <c r="X19" s="50">
        <v>370</v>
      </c>
      <c r="Y19" s="13" t="s">
        <v>64</v>
      </c>
      <c r="Z19" s="50">
        <v>420</v>
      </c>
      <c r="AA19" s="13" t="s">
        <v>64</v>
      </c>
      <c r="AB19" s="50">
        <v>370</v>
      </c>
      <c r="AC19" s="13" t="s">
        <v>64</v>
      </c>
    </row>
    <row r="20" spans="1:29" ht="24.75" customHeight="1">
      <c r="A20" s="165"/>
      <c r="B20" s="138"/>
      <c r="C20" s="141"/>
      <c r="D20" s="20" t="s">
        <v>66</v>
      </c>
      <c r="E20" s="8"/>
      <c r="F20" s="9"/>
      <c r="G20" s="123"/>
      <c r="H20" s="125"/>
      <c r="I20" s="10" t="s">
        <v>3</v>
      </c>
      <c r="J20" s="48">
        <f>SUM(J19)*30</f>
        <v>12600</v>
      </c>
      <c r="K20" s="13" t="s">
        <v>64</v>
      </c>
      <c r="L20" s="51">
        <f>SUM(L19)*30</f>
        <v>11100</v>
      </c>
      <c r="M20" s="13" t="s">
        <v>64</v>
      </c>
      <c r="N20" s="48">
        <f>SUM(N19)*30</f>
        <v>12600</v>
      </c>
      <c r="O20" s="13" t="s">
        <v>64</v>
      </c>
      <c r="P20" s="51">
        <f>SUM(P19)*30</f>
        <v>11100</v>
      </c>
      <c r="Q20" s="13" t="s">
        <v>64</v>
      </c>
      <c r="R20" s="48">
        <f>SUM(R19)*30</f>
        <v>12600</v>
      </c>
      <c r="S20" s="13" t="s">
        <v>64</v>
      </c>
      <c r="T20" s="51">
        <f>SUM(T19)*30</f>
        <v>11100</v>
      </c>
      <c r="U20" s="13" t="s">
        <v>64</v>
      </c>
      <c r="V20" s="48">
        <f>SUM(V19)*30</f>
        <v>12600</v>
      </c>
      <c r="W20" s="13" t="s">
        <v>64</v>
      </c>
      <c r="X20" s="51">
        <f>SUM(X19)*30</f>
        <v>11100</v>
      </c>
      <c r="Y20" s="13" t="s">
        <v>64</v>
      </c>
      <c r="Z20" s="48">
        <f>SUM(Z19)*30</f>
        <v>12600</v>
      </c>
      <c r="AA20" s="13" t="s">
        <v>64</v>
      </c>
      <c r="AB20" s="51">
        <f>SUM(AB19)*30</f>
        <v>11100</v>
      </c>
      <c r="AC20" s="13" t="s">
        <v>64</v>
      </c>
    </row>
    <row r="21" spans="1:29" ht="24.75" customHeight="1">
      <c r="A21" s="165"/>
      <c r="B21" s="138"/>
      <c r="C21" s="141"/>
      <c r="D21" s="20" t="s">
        <v>36</v>
      </c>
      <c r="E21" s="8"/>
      <c r="F21" s="9"/>
      <c r="G21" s="126" t="s">
        <v>25</v>
      </c>
      <c r="H21" s="127" t="s">
        <v>1</v>
      </c>
      <c r="I21" s="19" t="s">
        <v>2</v>
      </c>
      <c r="J21" s="16"/>
      <c r="K21" s="12"/>
      <c r="L21" s="12"/>
      <c r="M21" s="12"/>
      <c r="N21" s="12"/>
      <c r="O21" s="12"/>
      <c r="P21" s="12"/>
      <c r="Q21" s="12"/>
      <c r="R21" s="129">
        <v>390</v>
      </c>
      <c r="S21" s="129"/>
      <c r="T21" s="129"/>
      <c r="U21" s="36" t="s">
        <v>64</v>
      </c>
      <c r="V21" s="12"/>
      <c r="W21" s="12"/>
      <c r="X21" s="12"/>
      <c r="Y21" s="12"/>
      <c r="Z21" s="12"/>
      <c r="AA21" s="12"/>
      <c r="AB21" s="12"/>
      <c r="AC21" s="13"/>
    </row>
    <row r="22" spans="1:29" ht="24.75" customHeight="1">
      <c r="A22" s="165"/>
      <c r="B22" s="138"/>
      <c r="C22" s="141"/>
      <c r="D22" s="20" t="s">
        <v>21</v>
      </c>
      <c r="E22" s="23"/>
      <c r="F22" s="9"/>
      <c r="G22" s="126"/>
      <c r="H22" s="125"/>
      <c r="I22" s="10" t="s">
        <v>3</v>
      </c>
      <c r="J22" s="18"/>
      <c r="K22" s="14"/>
      <c r="L22" s="14"/>
      <c r="M22" s="14"/>
      <c r="N22" s="14"/>
      <c r="O22" s="14"/>
      <c r="P22" s="14"/>
      <c r="Q22" s="14"/>
      <c r="R22" s="130">
        <f>SUM(R21)*30</f>
        <v>11700</v>
      </c>
      <c r="S22" s="131"/>
      <c r="T22" s="131"/>
      <c r="U22" s="44" t="s">
        <v>64</v>
      </c>
      <c r="V22" s="14"/>
      <c r="W22" s="14"/>
      <c r="X22" s="14"/>
      <c r="Y22" s="14"/>
      <c r="Z22" s="14"/>
      <c r="AA22" s="14"/>
      <c r="AB22" s="14"/>
      <c r="AC22" s="15"/>
    </row>
    <row r="23" spans="1:29" ht="18.75" customHeight="1">
      <c r="A23" s="165"/>
      <c r="B23" s="138"/>
      <c r="C23" s="141"/>
      <c r="D23" s="8"/>
      <c r="E23" s="8"/>
      <c r="F23" s="9"/>
      <c r="G23" s="7"/>
      <c r="H23" s="132" t="s">
        <v>32</v>
      </c>
      <c r="I23" s="133"/>
      <c r="J23" s="110">
        <f>SUM(J12+J20+R22)</f>
        <v>82879.4</v>
      </c>
      <c r="K23" s="112" t="s">
        <v>64</v>
      </c>
      <c r="L23" s="110">
        <f>SUM(L12+L20+R22)</f>
        <v>81379.4</v>
      </c>
      <c r="M23" s="112" t="s">
        <v>64</v>
      </c>
      <c r="N23" s="110">
        <f>SUM(N12+N20+R22)</f>
        <v>89508</v>
      </c>
      <c r="O23" s="112" t="s">
        <v>64</v>
      </c>
      <c r="P23" s="110">
        <f>SUM(P12+P20+R22)</f>
        <v>88008</v>
      </c>
      <c r="Q23" s="112" t="s">
        <v>64</v>
      </c>
      <c r="R23" s="110">
        <f>SUM(R12+R20+R22)</f>
        <v>96330</v>
      </c>
      <c r="S23" s="112" t="s">
        <v>64</v>
      </c>
      <c r="T23" s="110">
        <f>SUM(T12+T20+R22)</f>
        <v>94830</v>
      </c>
      <c r="U23" s="112" t="s">
        <v>64</v>
      </c>
      <c r="V23" s="110">
        <f>SUM(V12+V20+R22)</f>
        <v>102958</v>
      </c>
      <c r="W23" s="112" t="s">
        <v>64</v>
      </c>
      <c r="X23" s="110">
        <f>SUM(X12+X20+R22)</f>
        <v>101458</v>
      </c>
      <c r="Y23" s="112" t="s">
        <v>64</v>
      </c>
      <c r="Z23" s="110">
        <f>SUM(Z12+Z20+R22)</f>
        <v>109489</v>
      </c>
      <c r="AA23" s="112" t="s">
        <v>64</v>
      </c>
      <c r="AB23" s="110">
        <f>SUM(AB12+AB20+R22)</f>
        <v>107989</v>
      </c>
      <c r="AC23" s="112" t="s">
        <v>64</v>
      </c>
    </row>
    <row r="24" spans="1:29" ht="18.75" customHeight="1">
      <c r="A24" s="165"/>
      <c r="B24" s="138"/>
      <c r="C24" s="141"/>
      <c r="D24" s="17"/>
      <c r="E24" s="4"/>
      <c r="F24" s="5"/>
      <c r="G24" s="10"/>
      <c r="H24" s="134"/>
      <c r="I24" s="135"/>
      <c r="J24" s="111"/>
      <c r="K24" s="113"/>
      <c r="L24" s="111"/>
      <c r="M24" s="113"/>
      <c r="N24" s="111"/>
      <c r="O24" s="113"/>
      <c r="P24" s="111"/>
      <c r="Q24" s="113"/>
      <c r="R24" s="111"/>
      <c r="S24" s="113"/>
      <c r="T24" s="111"/>
      <c r="U24" s="113"/>
      <c r="V24" s="111"/>
      <c r="W24" s="113"/>
      <c r="X24" s="111"/>
      <c r="Y24" s="113"/>
      <c r="Z24" s="111"/>
      <c r="AA24" s="113"/>
      <c r="AB24" s="111"/>
      <c r="AC24" s="113"/>
    </row>
    <row r="25" spans="1:29" ht="24.75" customHeight="1">
      <c r="A25" s="165"/>
      <c r="B25" s="138"/>
      <c r="C25" s="141"/>
      <c r="D25" s="6"/>
      <c r="E25" s="8"/>
      <c r="F25" s="9"/>
      <c r="G25" s="122" t="s">
        <v>38</v>
      </c>
      <c r="H25" s="124" t="s">
        <v>33</v>
      </c>
      <c r="I25" s="2" t="s">
        <v>2</v>
      </c>
      <c r="J25" s="50">
        <v>820</v>
      </c>
      <c r="K25" s="13" t="s">
        <v>64</v>
      </c>
      <c r="L25" s="50">
        <v>370</v>
      </c>
      <c r="M25" s="13" t="s">
        <v>64</v>
      </c>
      <c r="N25" s="50">
        <v>820</v>
      </c>
      <c r="O25" s="13" t="s">
        <v>64</v>
      </c>
      <c r="P25" s="50">
        <v>370</v>
      </c>
      <c r="Q25" s="13" t="s">
        <v>64</v>
      </c>
      <c r="R25" s="50">
        <v>820</v>
      </c>
      <c r="S25" s="13" t="s">
        <v>64</v>
      </c>
      <c r="T25" s="50">
        <v>370</v>
      </c>
      <c r="U25" s="13" t="s">
        <v>64</v>
      </c>
      <c r="V25" s="50">
        <v>820</v>
      </c>
      <c r="W25" s="13" t="s">
        <v>64</v>
      </c>
      <c r="X25" s="50">
        <v>370</v>
      </c>
      <c r="Y25" s="13" t="s">
        <v>64</v>
      </c>
      <c r="Z25" s="50">
        <v>820</v>
      </c>
      <c r="AA25" s="13" t="s">
        <v>64</v>
      </c>
      <c r="AB25" s="50">
        <v>370</v>
      </c>
      <c r="AC25" s="13" t="s">
        <v>64</v>
      </c>
    </row>
    <row r="26" spans="1:29" ht="24.75" customHeight="1">
      <c r="A26" s="165"/>
      <c r="B26" s="138"/>
      <c r="C26" s="141"/>
      <c r="D26" s="20" t="s">
        <v>37</v>
      </c>
      <c r="E26" s="8"/>
      <c r="F26" s="9"/>
      <c r="G26" s="123"/>
      <c r="H26" s="125"/>
      <c r="I26" s="5" t="s">
        <v>3</v>
      </c>
      <c r="J26" s="48">
        <f>SUM(J25)*30</f>
        <v>24600</v>
      </c>
      <c r="K26" s="13" t="s">
        <v>64</v>
      </c>
      <c r="L26" s="51">
        <f>SUM(L25)*30</f>
        <v>11100</v>
      </c>
      <c r="M26" s="13" t="s">
        <v>64</v>
      </c>
      <c r="N26" s="48">
        <f>SUM(N25)*30</f>
        <v>24600</v>
      </c>
      <c r="O26" s="13" t="s">
        <v>64</v>
      </c>
      <c r="P26" s="51">
        <f>SUM(P25)*30</f>
        <v>11100</v>
      </c>
      <c r="Q26" s="13" t="s">
        <v>64</v>
      </c>
      <c r="R26" s="48">
        <f>SUM(R25)*30</f>
        <v>24600</v>
      </c>
      <c r="S26" s="13" t="s">
        <v>64</v>
      </c>
      <c r="T26" s="51">
        <f>SUM(T25)*30</f>
        <v>11100</v>
      </c>
      <c r="U26" s="13" t="s">
        <v>64</v>
      </c>
      <c r="V26" s="48">
        <f>SUM(V25)*30</f>
        <v>24600</v>
      </c>
      <c r="W26" s="13" t="s">
        <v>64</v>
      </c>
      <c r="X26" s="51">
        <f>SUM(X25)*30</f>
        <v>11100</v>
      </c>
      <c r="Y26" s="13" t="s">
        <v>64</v>
      </c>
      <c r="Z26" s="48">
        <f>SUM(Z25)*30</f>
        <v>24600</v>
      </c>
      <c r="AA26" s="13" t="s">
        <v>64</v>
      </c>
      <c r="AB26" s="51">
        <f>SUM(AB25)*30</f>
        <v>11100</v>
      </c>
      <c r="AC26" s="13" t="s">
        <v>64</v>
      </c>
    </row>
    <row r="27" spans="1:29" ht="24.75" customHeight="1">
      <c r="A27" s="165"/>
      <c r="B27" s="138"/>
      <c r="C27" s="141"/>
      <c r="D27" s="24" t="s">
        <v>67</v>
      </c>
      <c r="E27" s="8"/>
      <c r="F27" s="9"/>
      <c r="G27" s="126" t="s">
        <v>26</v>
      </c>
      <c r="H27" s="127" t="s">
        <v>1</v>
      </c>
      <c r="I27" s="19" t="s">
        <v>2</v>
      </c>
      <c r="J27" s="16"/>
      <c r="K27" s="12"/>
      <c r="L27" s="12"/>
      <c r="M27" s="12"/>
      <c r="N27" s="12"/>
      <c r="O27" s="12"/>
      <c r="P27" s="12"/>
      <c r="Q27" s="12"/>
      <c r="R27" s="129">
        <v>650</v>
      </c>
      <c r="S27" s="129"/>
      <c r="T27" s="129"/>
      <c r="U27" s="36" t="s">
        <v>64</v>
      </c>
      <c r="V27" s="12"/>
      <c r="W27" s="12"/>
      <c r="X27" s="12"/>
      <c r="Y27" s="12"/>
      <c r="Z27" s="12"/>
      <c r="AA27" s="12"/>
      <c r="AB27" s="12"/>
      <c r="AC27" s="13"/>
    </row>
    <row r="28" spans="1:29" ht="24.75" customHeight="1">
      <c r="A28" s="165"/>
      <c r="B28" s="138"/>
      <c r="C28" s="141"/>
      <c r="D28" s="20" t="s">
        <v>23</v>
      </c>
      <c r="E28" s="8"/>
      <c r="F28" s="9"/>
      <c r="G28" s="126"/>
      <c r="H28" s="125"/>
      <c r="I28" s="10" t="s">
        <v>3</v>
      </c>
      <c r="J28" s="18"/>
      <c r="K28" s="14"/>
      <c r="L28" s="14"/>
      <c r="M28" s="14"/>
      <c r="N28" s="14"/>
      <c r="O28" s="14"/>
      <c r="P28" s="14"/>
      <c r="Q28" s="14"/>
      <c r="R28" s="130">
        <f>SUM(R27)*30</f>
        <v>19500</v>
      </c>
      <c r="S28" s="131"/>
      <c r="T28" s="131"/>
      <c r="U28" s="44" t="s">
        <v>64</v>
      </c>
      <c r="V28" s="14"/>
      <c r="W28" s="14"/>
      <c r="X28" s="14"/>
      <c r="Y28" s="14"/>
      <c r="Z28" s="14"/>
      <c r="AA28" s="14"/>
      <c r="AB28" s="14"/>
      <c r="AC28" s="15"/>
    </row>
    <row r="29" spans="1:29" ht="18.75" customHeight="1">
      <c r="A29" s="165"/>
      <c r="B29" s="138"/>
      <c r="C29" s="141"/>
      <c r="D29" s="8"/>
      <c r="E29" s="8"/>
      <c r="F29" s="9"/>
      <c r="G29" s="7"/>
      <c r="H29" s="132" t="s">
        <v>34</v>
      </c>
      <c r="I29" s="133"/>
      <c r="J29" s="110">
        <f>SUM(J12+J26+R28)</f>
        <v>102679.4</v>
      </c>
      <c r="K29" s="112" t="s">
        <v>64</v>
      </c>
      <c r="L29" s="110">
        <f>SUM(L12+L26+R28)</f>
        <v>89179.4</v>
      </c>
      <c r="M29" s="112" t="s">
        <v>64</v>
      </c>
      <c r="N29" s="110">
        <f>SUM(N12+N26+R28)</f>
        <v>109308</v>
      </c>
      <c r="O29" s="112" t="s">
        <v>64</v>
      </c>
      <c r="P29" s="110">
        <f>SUM(P12+P26+R28)</f>
        <v>95808</v>
      </c>
      <c r="Q29" s="112" t="s">
        <v>64</v>
      </c>
      <c r="R29" s="110">
        <f>SUM(R12+R26+R28)</f>
        <v>116130</v>
      </c>
      <c r="S29" s="112" t="s">
        <v>64</v>
      </c>
      <c r="T29" s="110">
        <f>SUM(T12+T26+R28)</f>
        <v>102630</v>
      </c>
      <c r="U29" s="112" t="s">
        <v>64</v>
      </c>
      <c r="V29" s="110">
        <f>SUM(V12+V26+R28)</f>
        <v>122758</v>
      </c>
      <c r="W29" s="112" t="s">
        <v>64</v>
      </c>
      <c r="X29" s="110">
        <f>SUM(X12+X26+R28)</f>
        <v>109258</v>
      </c>
      <c r="Y29" s="112" t="s">
        <v>64</v>
      </c>
      <c r="Z29" s="110">
        <f>SUM(Z12+Z26+R28)</f>
        <v>129289</v>
      </c>
      <c r="AA29" s="112" t="s">
        <v>64</v>
      </c>
      <c r="AB29" s="110">
        <f>SUM(AB12+AB26+R28)</f>
        <v>115789</v>
      </c>
      <c r="AC29" s="112" t="s">
        <v>64</v>
      </c>
    </row>
    <row r="30" spans="1:29" ht="18.75" customHeight="1">
      <c r="A30" s="165"/>
      <c r="B30" s="138"/>
      <c r="C30" s="142"/>
      <c r="D30" s="4"/>
      <c r="E30" s="4"/>
      <c r="F30" s="5"/>
      <c r="G30" s="10"/>
      <c r="H30" s="134"/>
      <c r="I30" s="135"/>
      <c r="J30" s="111"/>
      <c r="K30" s="113"/>
      <c r="L30" s="111"/>
      <c r="M30" s="113"/>
      <c r="N30" s="111"/>
      <c r="O30" s="113"/>
      <c r="P30" s="111"/>
      <c r="Q30" s="113"/>
      <c r="R30" s="111"/>
      <c r="S30" s="113"/>
      <c r="T30" s="111"/>
      <c r="U30" s="113"/>
      <c r="V30" s="111"/>
      <c r="W30" s="113"/>
      <c r="X30" s="111"/>
      <c r="Y30" s="113"/>
      <c r="Z30" s="111"/>
      <c r="AA30" s="113"/>
      <c r="AB30" s="111"/>
      <c r="AC30" s="113"/>
    </row>
    <row r="31" spans="1:29" ht="24.75" customHeight="1">
      <c r="A31" s="165"/>
      <c r="B31" s="138"/>
      <c r="C31" s="116" t="s">
        <v>53</v>
      </c>
      <c r="D31" s="117"/>
      <c r="E31" s="117"/>
      <c r="F31" s="118"/>
      <c r="G31" s="122" t="s">
        <v>38</v>
      </c>
      <c r="H31" s="124" t="s">
        <v>33</v>
      </c>
      <c r="I31" s="2" t="s">
        <v>2</v>
      </c>
      <c r="J31" s="49">
        <v>1150</v>
      </c>
      <c r="K31" s="13" t="s">
        <v>64</v>
      </c>
      <c r="L31" s="50">
        <v>840</v>
      </c>
      <c r="M31" s="13" t="s">
        <v>64</v>
      </c>
      <c r="N31" s="49">
        <v>1150</v>
      </c>
      <c r="O31" s="13" t="s">
        <v>64</v>
      </c>
      <c r="P31" s="50">
        <v>840</v>
      </c>
      <c r="Q31" s="13" t="s">
        <v>64</v>
      </c>
      <c r="R31" s="49">
        <v>1150</v>
      </c>
      <c r="S31" s="13" t="s">
        <v>64</v>
      </c>
      <c r="T31" s="50">
        <v>840</v>
      </c>
      <c r="U31" s="13" t="s">
        <v>64</v>
      </c>
      <c r="V31" s="49">
        <v>1150</v>
      </c>
      <c r="W31" s="13" t="s">
        <v>64</v>
      </c>
      <c r="X31" s="50">
        <v>840</v>
      </c>
      <c r="Y31" s="13" t="s">
        <v>64</v>
      </c>
      <c r="Z31" s="49">
        <v>1150</v>
      </c>
      <c r="AA31" s="13" t="s">
        <v>64</v>
      </c>
      <c r="AB31" s="50">
        <v>840</v>
      </c>
      <c r="AC31" s="13" t="s">
        <v>64</v>
      </c>
    </row>
    <row r="32" spans="1:29" ht="24.75" customHeight="1">
      <c r="A32" s="165"/>
      <c r="B32" s="138"/>
      <c r="C32" s="116"/>
      <c r="D32" s="117"/>
      <c r="E32" s="117"/>
      <c r="F32" s="118"/>
      <c r="G32" s="123"/>
      <c r="H32" s="125"/>
      <c r="I32" s="5" t="s">
        <v>3</v>
      </c>
      <c r="J32" s="48">
        <f>SUM(J31)*30</f>
        <v>34500</v>
      </c>
      <c r="K32" s="13" t="s">
        <v>64</v>
      </c>
      <c r="L32" s="51">
        <f>SUM(L31)*30</f>
        <v>25200</v>
      </c>
      <c r="M32" s="13" t="s">
        <v>64</v>
      </c>
      <c r="N32" s="48">
        <f>SUM(N31)*30</f>
        <v>34500</v>
      </c>
      <c r="O32" s="13" t="s">
        <v>64</v>
      </c>
      <c r="P32" s="51">
        <f>SUM(P31)*30</f>
        <v>25200</v>
      </c>
      <c r="Q32" s="13" t="s">
        <v>64</v>
      </c>
      <c r="R32" s="48">
        <f>SUM(R31)*30</f>
        <v>34500</v>
      </c>
      <c r="S32" s="13" t="s">
        <v>64</v>
      </c>
      <c r="T32" s="51">
        <f>SUM(T31)*30</f>
        <v>25200</v>
      </c>
      <c r="U32" s="13" t="s">
        <v>64</v>
      </c>
      <c r="V32" s="48">
        <f>SUM(V31)*30</f>
        <v>34500</v>
      </c>
      <c r="W32" s="13" t="s">
        <v>64</v>
      </c>
      <c r="X32" s="51">
        <f>SUM(X31)*30</f>
        <v>25200</v>
      </c>
      <c r="Y32" s="13" t="s">
        <v>64</v>
      </c>
      <c r="Z32" s="48">
        <f>SUM(Z31)*30</f>
        <v>34500</v>
      </c>
      <c r="AA32" s="13" t="s">
        <v>64</v>
      </c>
      <c r="AB32" s="51">
        <f>SUM(AB31)*30</f>
        <v>25200</v>
      </c>
      <c r="AC32" s="13" t="s">
        <v>64</v>
      </c>
    </row>
    <row r="33" spans="1:29" ht="24.75" customHeight="1">
      <c r="A33" s="7"/>
      <c r="B33" s="138"/>
      <c r="C33" s="116"/>
      <c r="D33" s="117"/>
      <c r="E33" s="117"/>
      <c r="F33" s="118"/>
      <c r="G33" s="126" t="s">
        <v>27</v>
      </c>
      <c r="H33" s="127" t="s">
        <v>1</v>
      </c>
      <c r="I33" s="3" t="s">
        <v>2</v>
      </c>
      <c r="J33" s="16"/>
      <c r="K33" s="12"/>
      <c r="L33" s="12"/>
      <c r="M33" s="12"/>
      <c r="N33" s="12"/>
      <c r="O33" s="12"/>
      <c r="P33" s="12"/>
      <c r="Q33" s="12"/>
      <c r="R33" s="128">
        <v>1380</v>
      </c>
      <c r="S33" s="129"/>
      <c r="T33" s="129"/>
      <c r="U33" s="36" t="s">
        <v>64</v>
      </c>
      <c r="V33" s="12"/>
      <c r="W33" s="12"/>
      <c r="X33" s="12"/>
      <c r="Y33" s="12"/>
      <c r="Z33" s="12"/>
      <c r="AA33" s="12"/>
      <c r="AB33" s="12"/>
      <c r="AC33" s="13"/>
    </row>
    <row r="34" spans="1:29" ht="24.75" customHeight="1">
      <c r="A34" s="7"/>
      <c r="B34" s="138"/>
      <c r="C34" s="116"/>
      <c r="D34" s="117"/>
      <c r="E34" s="117"/>
      <c r="F34" s="118"/>
      <c r="G34" s="126"/>
      <c r="H34" s="125"/>
      <c r="I34" s="10" t="s">
        <v>3</v>
      </c>
      <c r="J34" s="18"/>
      <c r="K34" s="14"/>
      <c r="L34" s="14"/>
      <c r="M34" s="14"/>
      <c r="N34" s="14"/>
      <c r="O34" s="14"/>
      <c r="P34" s="14"/>
      <c r="Q34" s="14"/>
      <c r="R34" s="130">
        <f>SUM(R33)*30</f>
        <v>41400</v>
      </c>
      <c r="S34" s="131"/>
      <c r="T34" s="131"/>
      <c r="U34" s="44" t="s">
        <v>64</v>
      </c>
      <c r="V34" s="14"/>
      <c r="W34" s="14"/>
      <c r="X34" s="14"/>
      <c r="Y34" s="14"/>
      <c r="Z34" s="14"/>
      <c r="AA34" s="14"/>
      <c r="AB34" s="14"/>
      <c r="AC34" s="15"/>
    </row>
    <row r="35" spans="1:29" ht="18.75" customHeight="1">
      <c r="A35" s="7"/>
      <c r="B35" s="138"/>
      <c r="C35" s="116"/>
      <c r="D35" s="117"/>
      <c r="E35" s="117"/>
      <c r="F35" s="118"/>
      <c r="G35" s="7"/>
      <c r="H35" s="132" t="s">
        <v>34</v>
      </c>
      <c r="I35" s="133"/>
      <c r="J35" s="110">
        <f>SUM(J12+J32+R34)</f>
        <v>134479.4</v>
      </c>
      <c r="K35" s="112" t="s">
        <v>64</v>
      </c>
      <c r="L35" s="110">
        <f>SUM(L12+L32+R34)</f>
        <v>125179.4</v>
      </c>
      <c r="M35" s="112" t="s">
        <v>64</v>
      </c>
      <c r="N35" s="110">
        <f>SUM(N12+N32+R34)</f>
        <v>141108</v>
      </c>
      <c r="O35" s="112" t="s">
        <v>64</v>
      </c>
      <c r="P35" s="110">
        <f>SUM(P12+P32+R34)</f>
        <v>131808</v>
      </c>
      <c r="Q35" s="112" t="s">
        <v>64</v>
      </c>
      <c r="R35" s="110">
        <f>SUM(R12+R32+R34)</f>
        <v>147930</v>
      </c>
      <c r="S35" s="112" t="s">
        <v>64</v>
      </c>
      <c r="T35" s="110">
        <f>SUM(T12+T32+R34)</f>
        <v>138630</v>
      </c>
      <c r="U35" s="112" t="s">
        <v>64</v>
      </c>
      <c r="V35" s="110">
        <f>SUM(V12+V32+R34)</f>
        <v>154558</v>
      </c>
      <c r="W35" s="112" t="s">
        <v>64</v>
      </c>
      <c r="X35" s="110">
        <f>SUM(X12+X32+R34)</f>
        <v>145258</v>
      </c>
      <c r="Y35" s="112" t="s">
        <v>64</v>
      </c>
      <c r="Z35" s="110">
        <f>SUM(Z12+Z32+R34)</f>
        <v>161089</v>
      </c>
      <c r="AA35" s="112" t="s">
        <v>64</v>
      </c>
      <c r="AB35" s="110">
        <f>SUM(AB12+AB32+R34)</f>
        <v>151789</v>
      </c>
      <c r="AC35" s="112" t="s">
        <v>64</v>
      </c>
    </row>
    <row r="36" spans="1:29" ht="18.75" customHeight="1">
      <c r="A36" s="10"/>
      <c r="B36" s="139"/>
      <c r="C36" s="119"/>
      <c r="D36" s="120"/>
      <c r="E36" s="120"/>
      <c r="F36" s="121"/>
      <c r="G36" s="10"/>
      <c r="H36" s="134"/>
      <c r="I36" s="135"/>
      <c r="J36" s="111"/>
      <c r="K36" s="113"/>
      <c r="L36" s="111"/>
      <c r="M36" s="113"/>
      <c r="N36" s="111"/>
      <c r="O36" s="113"/>
      <c r="P36" s="111"/>
      <c r="Q36" s="113"/>
      <c r="R36" s="111"/>
      <c r="S36" s="113"/>
      <c r="T36" s="111"/>
      <c r="U36" s="113"/>
      <c r="V36" s="111"/>
      <c r="W36" s="113"/>
      <c r="X36" s="111"/>
      <c r="Y36" s="113"/>
      <c r="Z36" s="111"/>
      <c r="AA36" s="113"/>
      <c r="AB36" s="111"/>
      <c r="AC36" s="113"/>
    </row>
    <row r="37" spans="1:29" ht="37.5" customHeight="1">
      <c r="A37" s="6"/>
      <c r="B37" s="6"/>
      <c r="C37" s="6"/>
      <c r="D37" s="114" t="s">
        <v>50</v>
      </c>
      <c r="E37" s="114"/>
      <c r="F37" s="114"/>
      <c r="G37" s="114" t="s">
        <v>20</v>
      </c>
      <c r="H37" s="114"/>
      <c r="I37" s="114"/>
      <c r="J37" s="114"/>
      <c r="K37" s="33"/>
      <c r="L37" s="114" t="s">
        <v>51</v>
      </c>
      <c r="M37" s="114"/>
      <c r="N37" s="114"/>
      <c r="O37" s="114"/>
      <c r="P37" s="114"/>
      <c r="Q37" s="115" t="s">
        <v>69</v>
      </c>
      <c r="R37" s="115"/>
      <c r="S37" s="115"/>
      <c r="T37" s="115"/>
      <c r="U37" s="115"/>
      <c r="V37" s="6"/>
      <c r="W37" s="6"/>
      <c r="X37" s="6"/>
      <c r="Y37" s="6"/>
      <c r="Z37" s="6"/>
      <c r="AA37" s="6"/>
      <c r="AB37" s="6"/>
      <c r="AC37" s="6"/>
    </row>
    <row r="38" spans="4:17" ht="30" customHeight="1">
      <c r="D38" s="109" t="s">
        <v>65</v>
      </c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32"/>
    </row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</sheetData>
  <sheetProtection/>
  <mergeCells count="135">
    <mergeCell ref="D38:P38"/>
    <mergeCell ref="C11:I11"/>
    <mergeCell ref="AB35:AB36"/>
    <mergeCell ref="AC35:AC36"/>
    <mergeCell ref="D37:F37"/>
    <mergeCell ref="G37:J37"/>
    <mergeCell ref="L37:P37"/>
    <mergeCell ref="Q37:U37"/>
    <mergeCell ref="V35:V36"/>
    <mergeCell ref="W35:W36"/>
    <mergeCell ref="X35:X36"/>
    <mergeCell ref="Y35:Y36"/>
    <mergeCell ref="Z35:Z36"/>
    <mergeCell ref="AA35:AA36"/>
    <mergeCell ref="P35:P36"/>
    <mergeCell ref="Q35:Q36"/>
    <mergeCell ref="R35:R36"/>
    <mergeCell ref="S35:S36"/>
    <mergeCell ref="T35:T36"/>
    <mergeCell ref="U35:U36"/>
    <mergeCell ref="J35:J36"/>
    <mergeCell ref="K35:K36"/>
    <mergeCell ref="L35:L36"/>
    <mergeCell ref="M35:M36"/>
    <mergeCell ref="N35:N36"/>
    <mergeCell ref="O35:O36"/>
    <mergeCell ref="AB29:AB30"/>
    <mergeCell ref="AC29:AC30"/>
    <mergeCell ref="C31:F36"/>
    <mergeCell ref="G31:G32"/>
    <mergeCell ref="H31:H32"/>
    <mergeCell ref="G33:G34"/>
    <mergeCell ref="H33:H34"/>
    <mergeCell ref="R33:T33"/>
    <mergeCell ref="R34:T34"/>
    <mergeCell ref="H35:I36"/>
    <mergeCell ref="V29:V30"/>
    <mergeCell ref="W29:W30"/>
    <mergeCell ref="X29:X30"/>
    <mergeCell ref="Y29:Y30"/>
    <mergeCell ref="Z29:Z30"/>
    <mergeCell ref="AA29:AA30"/>
    <mergeCell ref="P29:P30"/>
    <mergeCell ref="Q29:Q30"/>
    <mergeCell ref="R29:R30"/>
    <mergeCell ref="S29:S30"/>
    <mergeCell ref="T29:T30"/>
    <mergeCell ref="U29:U30"/>
    <mergeCell ref="J29:J30"/>
    <mergeCell ref="K29:K30"/>
    <mergeCell ref="L29:L30"/>
    <mergeCell ref="M29:M30"/>
    <mergeCell ref="N29:N30"/>
    <mergeCell ref="O29:O30"/>
    <mergeCell ref="AB23:AB24"/>
    <mergeCell ref="AC23:AC24"/>
    <mergeCell ref="G25:G26"/>
    <mergeCell ref="H25:H26"/>
    <mergeCell ref="G27:G28"/>
    <mergeCell ref="H27:H28"/>
    <mergeCell ref="R27:T27"/>
    <mergeCell ref="R28:T28"/>
    <mergeCell ref="V23:V24"/>
    <mergeCell ref="W23:W24"/>
    <mergeCell ref="X23:X24"/>
    <mergeCell ref="Y23:Y24"/>
    <mergeCell ref="Z23:Z24"/>
    <mergeCell ref="AA23:AA24"/>
    <mergeCell ref="P23:P24"/>
    <mergeCell ref="Q23:Q24"/>
    <mergeCell ref="R23:R24"/>
    <mergeCell ref="S23:S24"/>
    <mergeCell ref="T23:T24"/>
    <mergeCell ref="U23:U24"/>
    <mergeCell ref="J23:J24"/>
    <mergeCell ref="K23:K24"/>
    <mergeCell ref="L23:L24"/>
    <mergeCell ref="M23:M24"/>
    <mergeCell ref="N23:N24"/>
    <mergeCell ref="O23:O24"/>
    <mergeCell ref="AC17:AC18"/>
    <mergeCell ref="G19:G20"/>
    <mergeCell ref="H19:H20"/>
    <mergeCell ref="G21:G22"/>
    <mergeCell ref="H21:H22"/>
    <mergeCell ref="R21:T21"/>
    <mergeCell ref="R22:T22"/>
    <mergeCell ref="W17:W18"/>
    <mergeCell ref="X17:X18"/>
    <mergeCell ref="Y17:Y18"/>
    <mergeCell ref="Z17:Z18"/>
    <mergeCell ref="AA17:AA18"/>
    <mergeCell ref="AB17:AB18"/>
    <mergeCell ref="Q17:Q18"/>
    <mergeCell ref="R17:R18"/>
    <mergeCell ref="S17:S18"/>
    <mergeCell ref="T17:T18"/>
    <mergeCell ref="U17:U18"/>
    <mergeCell ref="V17:V18"/>
    <mergeCell ref="R15:T15"/>
    <mergeCell ref="R16:T16"/>
    <mergeCell ref="H17:I18"/>
    <mergeCell ref="J17:J18"/>
    <mergeCell ref="K17:K18"/>
    <mergeCell ref="L17:L18"/>
    <mergeCell ref="M17:M18"/>
    <mergeCell ref="N17:N18"/>
    <mergeCell ref="O17:O18"/>
    <mergeCell ref="P17:P18"/>
    <mergeCell ref="B13:B36"/>
    <mergeCell ref="C13:F14"/>
    <mergeCell ref="G13:G14"/>
    <mergeCell ref="H13:H14"/>
    <mergeCell ref="C15:C30"/>
    <mergeCell ref="D15:F18"/>
    <mergeCell ref="G15:G16"/>
    <mergeCell ref="H15:H16"/>
    <mergeCell ref="H23:I24"/>
    <mergeCell ref="H29:I30"/>
    <mergeCell ref="C7:I7"/>
    <mergeCell ref="C8:I8"/>
    <mergeCell ref="C9:I9"/>
    <mergeCell ref="C10:I10"/>
    <mergeCell ref="C12:G12"/>
    <mergeCell ref="H12:I12"/>
    <mergeCell ref="A1:AB2"/>
    <mergeCell ref="Z3:AB3"/>
    <mergeCell ref="A4:A32"/>
    <mergeCell ref="B4:B12"/>
    <mergeCell ref="C4:I6"/>
    <mergeCell ref="J4:L4"/>
    <mergeCell ref="N4:P4"/>
    <mergeCell ref="R4:T4"/>
    <mergeCell ref="V4:X4"/>
    <mergeCell ref="Z4:AB4"/>
  </mergeCells>
  <printOptions/>
  <pageMargins left="0.7" right="0.7" top="0.75" bottom="0.75" header="0.3" footer="0.3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ひだまり</dc:creator>
  <cp:keywords/>
  <dc:description/>
  <cp:lastModifiedBy>上野</cp:lastModifiedBy>
  <cp:lastPrinted>2020-04-30T08:29:28Z</cp:lastPrinted>
  <dcterms:created xsi:type="dcterms:W3CDTF">2008-07-21T23:28:24Z</dcterms:created>
  <dcterms:modified xsi:type="dcterms:W3CDTF">2020-07-30T02:16:23Z</dcterms:modified>
  <cp:category/>
  <cp:version/>
  <cp:contentType/>
  <cp:contentStatus/>
</cp:coreProperties>
</file>